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P:\Expense\"/>
    </mc:Choice>
  </mc:AlternateContent>
  <xr:revisionPtr revIDLastSave="0" documentId="13_ncr:1_{C9A30ED2-DCBD-4622-9E57-3E2247C51D28}" xr6:coauthVersionLast="45" xr6:coauthVersionMax="46" xr10:uidLastSave="{00000000-0000-0000-0000-000000000000}"/>
  <bookViews>
    <workbookView xWindow="-28920" yWindow="-3840" windowWidth="29040" windowHeight="15840" tabRatio="561" xr2:uid="{00000000-000D-0000-FFFF-FFFF00000000}"/>
  </bookViews>
  <sheets>
    <sheet name="Expense Report-non.staff 2021" sheetId="8" r:id="rId1"/>
  </sheets>
  <definedNames>
    <definedName name="_xlnm.Print_Area" localSheetId="0">'Expense Report-non.staff 2021'!$D$2:$T$64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8" l="1"/>
  <c r="I40" i="8"/>
  <c r="J44" i="8"/>
  <c r="Q44" i="8"/>
  <c r="O44" i="8"/>
  <c r="I25" i="8"/>
  <c r="I28" i="8"/>
  <c r="I31" i="8"/>
  <c r="I37" i="8"/>
  <c r="I43" i="8"/>
  <c r="M44" i="8"/>
  <c r="Q59" i="8" s="1"/>
  <c r="K44" i="8"/>
  <c r="E42" i="8"/>
  <c r="E39" i="8"/>
  <c r="E36" i="8"/>
  <c r="E33" i="8"/>
  <c r="E30" i="8"/>
  <c r="E27" i="8"/>
  <c r="E24" i="8"/>
  <c r="M60" i="8"/>
  <c r="M61" i="8"/>
  <c r="M62" i="8"/>
  <c r="I44" i="8" l="1"/>
  <c r="Q58" i="8" s="1"/>
  <c r="Q63" i="8" s="1"/>
</calcChain>
</file>

<file path=xl/sharedStrings.xml><?xml version="1.0" encoding="utf-8"?>
<sst xmlns="http://schemas.openxmlformats.org/spreadsheetml/2006/main" count="144" uniqueCount="95">
  <si>
    <t>4-Auto</t>
  </si>
  <si>
    <t>5-Air</t>
  </si>
  <si>
    <t>6-Lodging</t>
  </si>
  <si>
    <t>7-Meals</t>
  </si>
  <si>
    <t>9-Entert.</t>
  </si>
  <si>
    <t>11-Other</t>
  </si>
  <si>
    <t>Office Code</t>
  </si>
  <si>
    <t xml:space="preserve">  MAIL CHECK TO:</t>
  </si>
  <si>
    <t>WEEK ENDED</t>
  </si>
  <si>
    <t xml:space="preserve"> MO   DAY   YR</t>
  </si>
  <si>
    <t xml:space="preserve"> </t>
  </si>
  <si>
    <t>Approval:</t>
  </si>
  <si>
    <t xml:space="preserve">TRANSPORTATION  </t>
  </si>
  <si>
    <t>YOUR Lodging &amp; Meals</t>
  </si>
  <si>
    <t>Entertainment</t>
  </si>
  <si>
    <t>Other</t>
  </si>
  <si>
    <t>MEMO</t>
  </si>
  <si>
    <t>Location</t>
  </si>
  <si>
    <t>Auto Rentals,</t>
  </si>
  <si>
    <t xml:space="preserve">While AWAY From Home </t>
  </si>
  <si>
    <t>Expenses</t>
  </si>
  <si>
    <t>Airline &amp;</t>
  </si>
  <si>
    <t>D</t>
  </si>
  <si>
    <t>and</t>
  </si>
  <si>
    <t>Railroad</t>
  </si>
  <si>
    <t>Overnight</t>
  </si>
  <si>
    <t>Business Meals</t>
  </si>
  <si>
    <t>Other Credit</t>
  </si>
  <si>
    <t>A</t>
  </si>
  <si>
    <t>Date</t>
  </si>
  <si>
    <t>Personal</t>
  </si>
  <si>
    <t>Parking, Tolls,</t>
  </si>
  <si>
    <t>Airplane</t>
  </si>
  <si>
    <t>Lodging</t>
  </si>
  <si>
    <t>Card Items</t>
  </si>
  <si>
    <t>Y</t>
  </si>
  <si>
    <t>Auto Mileage</t>
  </si>
  <si>
    <t>Gas, Repairs</t>
  </si>
  <si>
    <t>Boat</t>
  </si>
  <si>
    <t>Attach Receipt</t>
  </si>
  <si>
    <t>For Payment</t>
  </si>
  <si>
    <t>Taxi, Bus</t>
  </si>
  <si>
    <t>Fares</t>
  </si>
  <si>
    <t>Meals</t>
  </si>
  <si>
    <t>Ref.</t>
  </si>
  <si>
    <t>Amount</t>
  </si>
  <si>
    <t>Directly By</t>
  </si>
  <si>
    <t>Subway, Etc.</t>
  </si>
  <si>
    <t>FR.</t>
  </si>
  <si>
    <t>B</t>
  </si>
  <si>
    <t>S</t>
  </si>
  <si>
    <t>TO.</t>
  </si>
  <si>
    <t>L</t>
  </si>
  <si>
    <t>MILES @</t>
  </si>
  <si>
    <t>M</t>
  </si>
  <si>
    <t>T</t>
  </si>
  <si>
    <t>W</t>
  </si>
  <si>
    <t>F</t>
  </si>
  <si>
    <t>Total for this Week</t>
  </si>
  <si>
    <t>Purpose of Trip</t>
  </si>
  <si>
    <t>Reference</t>
  </si>
  <si>
    <t>Cols 8 &amp; 10</t>
  </si>
  <si>
    <t>EXPLANATION OF ENTRIES - COLUMNS 9 AND 11</t>
  </si>
  <si>
    <t>Number of</t>
  </si>
  <si>
    <t>Tax Deductibility</t>
  </si>
  <si>
    <t>Distribution of Expenses*</t>
  </si>
  <si>
    <t>Days</t>
  </si>
  <si>
    <t>Pay</t>
  </si>
  <si>
    <t>Subledger or</t>
  </si>
  <si>
    <t>S/L</t>
  </si>
  <si>
    <t>Nights</t>
  </si>
  <si>
    <t>The total of the</t>
  </si>
  <si>
    <t>Type</t>
  </si>
  <si>
    <t>Division</t>
  </si>
  <si>
    <t>Work Order</t>
  </si>
  <si>
    <t>columns 7 and 9</t>
  </si>
  <si>
    <t xml:space="preserve">Away from </t>
  </si>
  <si>
    <t xml:space="preserve">above must be </t>
  </si>
  <si>
    <t xml:space="preserve">home on </t>
  </si>
  <si>
    <t>distributed to the</t>
  </si>
  <si>
    <t>on business</t>
  </si>
  <si>
    <t>meal cost code.</t>
  </si>
  <si>
    <t>*Distribution of Expenses must be shown in ink or typewritten.</t>
  </si>
  <si>
    <t>Total</t>
  </si>
  <si>
    <t>Program Code or</t>
  </si>
  <si>
    <t>.</t>
  </si>
  <si>
    <t>HFMA</t>
  </si>
  <si>
    <t xml:space="preserve"> Name</t>
  </si>
  <si>
    <t xml:space="preserve">Volunteer: </t>
  </si>
  <si>
    <t>Acct 5222</t>
  </si>
  <si>
    <t>Acct 5223</t>
  </si>
  <si>
    <t xml:space="preserve">                  Account  Number</t>
  </si>
  <si>
    <t xml:space="preserve">                           Department</t>
  </si>
  <si>
    <t>SUNDAY</t>
  </si>
  <si>
    <t>WEEKLY EXPENSE REPORT NON-STAFF F2021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</si>
</sst>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\ \ d\ \ yy"/>
    <numFmt numFmtId="165" formatCode="m\ \ \ d\ \ \ \ yy"/>
    <numFmt numFmtId="166" formatCode="m/d"/>
    <numFmt numFmtId="167" formatCode=".000"/>
  </numFmts>
  <fonts count="19" x14ac:knownFonts="1">
    <font>
      <sz val="10"/>
      <name val="Arial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  <font>
      <b/>
      <u/>
      <sz val="10"/>
      <color indexed="10"/>
      <name val="Arial"/>
      <family val="2"/>
    </font>
    <font>
      <sz val="2"/>
      <name val="Arial"/>
      <family val="2"/>
    </font>
    <font>
      <b/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/>
    <xf numFmtId="0" fontId="1" fillId="0" borderId="1">
      <alignment horizontal="left"/>
    </xf>
  </cellStyleXfs>
  <cellXfs count="249">
    <xf numFmtId="0" fontId="0" fillId="0" borderId="0" xfId="0"/>
    <xf numFmtId="0" fontId="3" fillId="0" borderId="2" xfId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1" xfId="1" quotePrefix="1" applyFont="1" applyBorder="1" applyAlignment="1" applyProtection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6" fillId="0" borderId="0" xfId="0" applyFont="1"/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5" fillId="0" borderId="7" xfId="1" applyFont="1" applyBorder="1" applyAlignment="1" applyProtection="1">
      <alignment horizontal="centerContinuous"/>
      <protection locked="0"/>
    </xf>
    <xf numFmtId="49" fontId="3" fillId="0" borderId="2" xfId="1" applyNumberFormat="1" applyFont="1" applyBorder="1" applyAlignment="1" applyProtection="1">
      <alignment horizontal="left"/>
    </xf>
    <xf numFmtId="49" fontId="5" fillId="0" borderId="1" xfId="1" applyNumberFormat="1" applyFont="1" applyBorder="1" applyAlignment="1" applyProtection="1">
      <alignment horizontal="left"/>
      <protection locked="0"/>
    </xf>
    <xf numFmtId="49" fontId="3" fillId="0" borderId="2" xfId="1" applyNumberFormat="1" applyFont="1" applyBorder="1" applyAlignment="1">
      <alignment horizontal="left"/>
    </xf>
    <xf numFmtId="49" fontId="5" fillId="0" borderId="1" xfId="1" quotePrefix="1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8" xfId="0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6" fillId="0" borderId="12" xfId="0" applyFont="1" applyBorder="1"/>
    <xf numFmtId="0" fontId="9" fillId="0" borderId="13" xfId="0" applyFont="1" applyBorder="1"/>
    <xf numFmtId="0" fontId="9" fillId="0" borderId="5" xfId="0" applyFont="1" applyBorder="1"/>
    <xf numFmtId="0" fontId="7" fillId="0" borderId="0" xfId="0" applyFont="1"/>
    <xf numFmtId="0" fontId="10" fillId="0" borderId="2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3" xfId="0" applyFont="1" applyBorder="1"/>
    <xf numFmtId="0" fontId="6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10" fillId="0" borderId="2" xfId="0" applyFont="1" applyBorder="1" applyAlignment="1" applyProtection="1">
      <alignment horizontal="centerContinuous"/>
      <protection locked="0"/>
    </xf>
    <xf numFmtId="0" fontId="9" fillId="0" borderId="3" xfId="0" applyFont="1" applyBorder="1" applyAlignment="1">
      <alignment horizontal="centerContinuous"/>
    </xf>
    <xf numFmtId="0" fontId="9" fillId="0" borderId="3" xfId="0" applyFont="1" applyBorder="1" applyProtection="1"/>
    <xf numFmtId="0" fontId="5" fillId="0" borderId="16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7" xfId="0" applyFont="1" applyBorder="1" applyAlignment="1">
      <alignment horizontal="center"/>
    </xf>
    <xf numFmtId="0" fontId="9" fillId="0" borderId="0" xfId="0" applyFont="1" applyAlignment="1"/>
    <xf numFmtId="164" fontId="9" fillId="0" borderId="0" xfId="0" applyNumberFormat="1" applyFont="1"/>
    <xf numFmtId="0" fontId="9" fillId="0" borderId="0" xfId="0" applyFont="1" applyBorder="1" applyAlignment="1" applyProtection="1">
      <alignment horizontal="centerContinuous"/>
    </xf>
    <xf numFmtId="0" fontId="9" fillId="0" borderId="0" xfId="0" applyFont="1" applyProtection="1"/>
    <xf numFmtId="0" fontId="9" fillId="0" borderId="0" xfId="0" applyFont="1" applyBorder="1" applyProtection="1"/>
    <xf numFmtId="0" fontId="6" fillId="0" borderId="4" xfId="0" applyFont="1" applyBorder="1" applyAlignment="1">
      <alignment horizontal="center"/>
    </xf>
    <xf numFmtId="0" fontId="9" fillId="0" borderId="18" xfId="0" applyFont="1" applyBorder="1"/>
    <xf numFmtId="0" fontId="9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1" xfId="0" applyFont="1" applyBorder="1" applyProtection="1"/>
    <xf numFmtId="0" fontId="6" fillId="0" borderId="1" xfId="0" applyFont="1" applyBorder="1" applyProtection="1"/>
    <xf numFmtId="0" fontId="6" fillId="0" borderId="0" xfId="0" applyFont="1" applyBorder="1" applyProtection="1"/>
    <xf numFmtId="0" fontId="6" fillId="0" borderId="4" xfId="0" applyFont="1" applyBorder="1"/>
    <xf numFmtId="0" fontId="7" fillId="0" borderId="0" xfId="0" applyFont="1" applyBorder="1" applyAlignment="1"/>
    <xf numFmtId="4" fontId="9" fillId="0" borderId="0" xfId="0" applyNumberFormat="1" applyFont="1" applyBorder="1" applyProtection="1"/>
    <xf numFmtId="0" fontId="9" fillId="0" borderId="18" xfId="0" applyFont="1" applyBorder="1" applyAlignment="1" applyProtection="1">
      <alignment horizontal="center"/>
      <protection locked="0"/>
    </xf>
    <xf numFmtId="0" fontId="9" fillId="0" borderId="1" xfId="0" applyFont="1" applyBorder="1"/>
    <xf numFmtId="165" fontId="7" fillId="0" borderId="4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5" fillId="0" borderId="22" xfId="0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5" fillId="0" borderId="20" xfId="0" applyFont="1" applyBorder="1"/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11" fillId="0" borderId="20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23" xfId="0" applyFont="1" applyBorder="1"/>
    <xf numFmtId="0" fontId="7" fillId="0" borderId="0" xfId="0" applyFont="1" applyBorder="1" applyAlignment="1">
      <alignment horizontal="center"/>
    </xf>
    <xf numFmtId="0" fontId="9" fillId="0" borderId="24" xfId="0" applyFont="1" applyBorder="1"/>
    <xf numFmtId="0" fontId="4" fillId="0" borderId="0" xfId="0" applyFont="1" applyAlignment="1">
      <alignment horizontal="centerContinuous"/>
    </xf>
    <xf numFmtId="0" fontId="9" fillId="0" borderId="12" xfId="0" applyFont="1" applyBorder="1"/>
    <xf numFmtId="0" fontId="5" fillId="0" borderId="23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2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6" fillId="0" borderId="23" xfId="0" applyFont="1" applyBorder="1" applyAlignment="1">
      <alignment horizontal="centerContinuous"/>
    </xf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1" fillId="0" borderId="2" xfId="0" applyFont="1" applyBorder="1" applyAlignment="1"/>
    <xf numFmtId="0" fontId="5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Continuous"/>
    </xf>
    <xf numFmtId="0" fontId="7" fillId="0" borderId="23" xfId="0" applyFont="1" applyBorder="1"/>
    <xf numFmtId="0" fontId="6" fillId="0" borderId="12" xfId="0" applyFont="1" applyBorder="1" applyAlignment="1">
      <alignment horizontal="centerContinuous"/>
    </xf>
    <xf numFmtId="0" fontId="9" fillId="0" borderId="17" xfId="0" applyFont="1" applyBorder="1"/>
    <xf numFmtId="0" fontId="7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2" xfId="0" applyFont="1" applyBorder="1"/>
    <xf numFmtId="0" fontId="9" fillId="0" borderId="4" xfId="0" applyFont="1" applyBorder="1"/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6" fillId="0" borderId="17" xfId="0" applyFont="1" applyBorder="1"/>
    <xf numFmtId="0" fontId="12" fillId="0" borderId="0" xfId="0" applyFont="1" applyAlignment="1" applyProtection="1">
      <alignment horizontal="left"/>
      <protection locked="0"/>
    </xf>
    <xf numFmtId="4" fontId="6" fillId="0" borderId="16" xfId="0" applyNumberFormat="1" applyFont="1" applyBorder="1" applyAlignment="1" applyProtection="1">
      <alignment horizontal="right"/>
      <protection locked="0"/>
    </xf>
    <xf numFmtId="4" fontId="12" fillId="0" borderId="16" xfId="0" applyNumberFormat="1" applyFont="1" applyBorder="1" applyAlignment="1" applyProtection="1">
      <protection locked="0"/>
    </xf>
    <xf numFmtId="4" fontId="6" fillId="0" borderId="2" xfId="0" applyNumberFormat="1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16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right"/>
      <protection locked="0"/>
    </xf>
    <xf numFmtId="4" fontId="6" fillId="0" borderId="25" xfId="0" applyNumberFormat="1" applyFont="1" applyBorder="1" applyAlignment="1" applyProtection="1"/>
    <xf numFmtId="4" fontId="6" fillId="0" borderId="25" xfId="0" applyNumberFormat="1" applyFont="1" applyBorder="1" applyAlignment="1" applyProtection="1">
      <protection locked="0"/>
    </xf>
    <xf numFmtId="166" fontId="6" fillId="0" borderId="18" xfId="0" applyNumberFormat="1" applyFont="1" applyBorder="1" applyAlignment="1">
      <alignment horizontal="center"/>
    </xf>
    <xf numFmtId="4" fontId="6" fillId="0" borderId="4" xfId="0" applyNumberFormat="1" applyFont="1" applyBorder="1" applyAlignment="1" applyProtection="1">
      <alignment horizontal="right"/>
      <protection locked="0"/>
    </xf>
    <xf numFmtId="4" fontId="12" fillId="0" borderId="4" xfId="0" applyNumberFormat="1" applyFont="1" applyBorder="1" applyAlignment="1" applyProtection="1"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/>
    <xf numFmtId="4" fontId="6" fillId="0" borderId="1" xfId="0" applyNumberFormat="1" applyFont="1" applyBorder="1" applyAlignment="1" applyProtection="1">
      <protection locked="0"/>
    </xf>
    <xf numFmtId="0" fontId="6" fillId="0" borderId="1" xfId="0" applyFont="1" applyBorder="1" applyProtection="1">
      <protection locked="0"/>
    </xf>
    <xf numFmtId="4" fontId="6" fillId="0" borderId="18" xfId="0" applyNumberFormat="1" applyFont="1" applyBorder="1" applyAlignment="1" applyProtection="1">
      <alignment horizontal="right"/>
      <protection locked="0"/>
    </xf>
    <xf numFmtId="4" fontId="12" fillId="0" borderId="18" xfId="0" applyNumberFormat="1" applyFont="1" applyBorder="1" applyAlignment="1" applyProtection="1">
      <protection locked="0"/>
    </xf>
    <xf numFmtId="4" fontId="6" fillId="0" borderId="12" xfId="0" applyNumberFormat="1" applyFont="1" applyBorder="1" applyProtection="1">
      <protection locked="0"/>
    </xf>
    <xf numFmtId="4" fontId="6" fillId="0" borderId="18" xfId="0" applyNumberFormat="1" applyFont="1" applyBorder="1" applyAlignment="1" applyProtection="1">
      <alignment horizontal="center"/>
      <protection locked="0"/>
    </xf>
    <xf numFmtId="4" fontId="6" fillId="0" borderId="24" xfId="0" applyNumberFormat="1" applyFont="1" applyBorder="1" applyAlignment="1" applyProtection="1">
      <alignment horizontal="right"/>
      <protection locked="0"/>
    </xf>
    <xf numFmtId="4" fontId="6" fillId="0" borderId="0" xfId="0" applyNumberFormat="1" applyFont="1" applyBorder="1" applyAlignment="1" applyProtection="1"/>
    <xf numFmtId="4" fontId="6" fillId="0" borderId="0" xfId="0" applyNumberFormat="1" applyFont="1" applyBorder="1" applyAlignment="1" applyProtection="1">
      <protection locked="0"/>
    </xf>
    <xf numFmtId="0" fontId="6" fillId="0" borderId="1" xfId="0" applyFont="1" applyBorder="1" applyAlignment="1">
      <alignment horizontal="center"/>
    </xf>
    <xf numFmtId="4" fontId="6" fillId="0" borderId="14" xfId="0" applyNumberFormat="1" applyFont="1" applyBorder="1" applyProtection="1">
      <protection locked="0"/>
    </xf>
    <xf numFmtId="16" fontId="6" fillId="0" borderId="18" xfId="0" applyNumberFormat="1" applyFont="1" applyBorder="1" applyAlignment="1">
      <alignment horizontal="center"/>
    </xf>
    <xf numFmtId="4" fontId="6" fillId="0" borderId="18" xfId="0" applyNumberFormat="1" applyFont="1" applyBorder="1" applyAlignment="1" applyProtection="1">
      <alignment horizontal="left"/>
      <protection locked="0"/>
    </xf>
    <xf numFmtId="4" fontId="6" fillId="0" borderId="24" xfId="0" applyNumberFormat="1" applyFont="1" applyBorder="1" applyAlignment="1" applyProtection="1">
      <alignment horizontal="left"/>
      <protection locked="0"/>
    </xf>
    <xf numFmtId="0" fontId="12" fillId="0" borderId="3" xfId="2" applyFont="1" applyBorder="1" applyAlignment="1" applyProtection="1">
      <protection locked="0"/>
    </xf>
    <xf numFmtId="0" fontId="9" fillId="0" borderId="16" xfId="0" applyFont="1" applyBorder="1" applyProtection="1">
      <protection locked="0"/>
    </xf>
    <xf numFmtId="4" fontId="6" fillId="0" borderId="16" xfId="0" applyNumberFormat="1" applyFont="1" applyBorder="1" applyAlignment="1" applyProtection="1">
      <alignment horizontal="left"/>
      <protection locked="0"/>
    </xf>
    <xf numFmtId="0" fontId="9" fillId="0" borderId="26" xfId="0" applyFont="1" applyBorder="1"/>
    <xf numFmtId="0" fontId="7" fillId="0" borderId="26" xfId="0" applyFont="1" applyBorder="1"/>
    <xf numFmtId="0" fontId="6" fillId="0" borderId="26" xfId="0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10" xfId="0" applyNumberFormat="1" applyFont="1" applyBorder="1"/>
    <xf numFmtId="4" fontId="9" fillId="0" borderId="28" xfId="0" applyNumberFormat="1" applyFont="1" applyBorder="1" applyAlignment="1">
      <alignment horizontal="right"/>
    </xf>
    <xf numFmtId="4" fontId="9" fillId="2" borderId="27" xfId="0" applyNumberFormat="1" applyFont="1" applyFill="1" applyBorder="1" applyAlignment="1">
      <alignment horizontal="center"/>
    </xf>
    <xf numFmtId="4" fontId="9" fillId="2" borderId="29" xfId="0" applyNumberFormat="1" applyFont="1" applyFill="1" applyBorder="1" applyAlignment="1">
      <alignment horizontal="center"/>
    </xf>
    <xf numFmtId="4" fontId="9" fillId="2" borderId="26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12" fillId="0" borderId="1" xfId="2" applyFont="1" applyProtection="1">
      <alignment horizontal="left"/>
      <protection locked="0"/>
    </xf>
    <xf numFmtId="0" fontId="12" fillId="0" borderId="1" xfId="2" applyFont="1" applyBorder="1" applyProtection="1">
      <alignment horizontal="left"/>
      <protection locked="0"/>
    </xf>
    <xf numFmtId="0" fontId="6" fillId="0" borderId="26" xfId="0" applyFont="1" applyBorder="1"/>
    <xf numFmtId="0" fontId="12" fillId="0" borderId="26" xfId="0" applyFont="1" applyBorder="1"/>
    <xf numFmtId="0" fontId="6" fillId="0" borderId="24" xfId="0" applyFont="1" applyBorder="1"/>
    <xf numFmtId="0" fontId="6" fillId="0" borderId="28" xfId="0" applyFont="1" applyBorder="1"/>
    <xf numFmtId="0" fontId="6" fillId="0" borderId="26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6" fillId="0" borderId="3" xfId="0" applyFont="1" applyBorder="1" applyAlignment="1" applyProtection="1">
      <alignment horizontal="centerContinuous"/>
      <protection locked="0"/>
    </xf>
    <xf numFmtId="0" fontId="12" fillId="0" borderId="1" xfId="0" applyFont="1" applyBorder="1" applyProtection="1">
      <protection locked="0"/>
    </xf>
    <xf numFmtId="0" fontId="6" fillId="0" borderId="28" xfId="0" applyFont="1" applyBorder="1" applyProtection="1">
      <protection locked="0"/>
    </xf>
    <xf numFmtId="0" fontId="12" fillId="0" borderId="26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9" fillId="0" borderId="5" xfId="0" applyFont="1" applyBorder="1" applyAlignment="1">
      <alignment horizontal="centerContinuous"/>
    </xf>
    <xf numFmtId="0" fontId="9" fillId="0" borderId="15" xfId="0" applyFont="1" applyBorder="1" applyAlignment="1"/>
    <xf numFmtId="0" fontId="13" fillId="0" borderId="25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6" fillId="0" borderId="14" xfId="0" applyFont="1" applyBorder="1"/>
    <xf numFmtId="0" fontId="6" fillId="0" borderId="15" xfId="0" quotePrefix="1" applyFont="1" applyBorder="1" applyAlignment="1">
      <alignment horizontal="center"/>
    </xf>
    <xf numFmtId="0" fontId="6" fillId="0" borderId="16" xfId="0" quotePrefix="1" applyFont="1" applyBorder="1" applyAlignment="1" applyProtection="1">
      <alignment horizontal="center"/>
      <protection locked="0"/>
    </xf>
    <xf numFmtId="0" fontId="6" fillId="0" borderId="23" xfId="0" applyFont="1" applyBorder="1"/>
    <xf numFmtId="0" fontId="6" fillId="0" borderId="5" xfId="0" quotePrefix="1" applyFont="1" applyBorder="1" applyAlignment="1">
      <alignment horizontal="center"/>
    </xf>
    <xf numFmtId="0" fontId="4" fillId="0" borderId="30" xfId="0" applyFont="1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9" fillId="0" borderId="30" xfId="0" applyFont="1" applyBorder="1"/>
    <xf numFmtId="0" fontId="9" fillId="0" borderId="32" xfId="0" applyFont="1" applyBorder="1" applyAlignment="1"/>
    <xf numFmtId="0" fontId="6" fillId="0" borderId="24" xfId="0" quotePrefix="1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6" fillId="0" borderId="23" xfId="0" applyFont="1" applyBorder="1" applyAlignment="1"/>
    <xf numFmtId="0" fontId="6" fillId="0" borderId="24" xfId="0" applyFont="1" applyBorder="1" applyAlignment="1">
      <alignment horizontal="centerContinuous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/>
      <protection locked="0"/>
    </xf>
    <xf numFmtId="2" fontId="5" fillId="0" borderId="6" xfId="1" applyNumberFormat="1" applyFont="1" applyBorder="1"/>
    <xf numFmtId="2" fontId="5" fillId="0" borderId="2" xfId="1" applyNumberFormat="1" applyFont="1" applyBorder="1" applyProtection="1"/>
    <xf numFmtId="2" fontId="5" fillId="0" borderId="3" xfId="1" applyNumberFormat="1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6" fillId="0" borderId="2" xfId="0" applyFont="1" applyBorder="1"/>
    <xf numFmtId="0" fontId="5" fillId="0" borderId="33" xfId="1" applyFont="1" applyBorder="1" applyAlignment="1" applyProtection="1">
      <alignment horizontal="centerContinuous"/>
      <protection locked="0"/>
    </xf>
    <xf numFmtId="0" fontId="5" fillId="0" borderId="34" xfId="1" applyFont="1" applyBorder="1" applyAlignment="1" applyProtection="1">
      <alignment horizontal="centerContinuous"/>
    </xf>
    <xf numFmtId="0" fontId="3" fillId="0" borderId="35" xfId="1" applyFont="1" applyBorder="1" applyAlignment="1">
      <alignment horizontal="left"/>
    </xf>
    <xf numFmtId="49" fontId="3" fillId="0" borderId="35" xfId="1" applyNumberFormat="1" applyFont="1" applyBorder="1" applyAlignment="1">
      <alignment horizontal="left"/>
    </xf>
    <xf numFmtId="49" fontId="5" fillId="0" borderId="34" xfId="1" applyNumberFormat="1" applyFont="1" applyBorder="1" applyAlignment="1" applyProtection="1">
      <alignment horizontal="left"/>
      <protection locked="0"/>
    </xf>
    <xf numFmtId="0" fontId="9" fillId="0" borderId="35" xfId="0" applyFont="1" applyBorder="1"/>
    <xf numFmtId="0" fontId="5" fillId="0" borderId="36" xfId="1" applyFont="1" applyBorder="1" applyProtection="1">
      <protection locked="0"/>
    </xf>
    <xf numFmtId="0" fontId="5" fillId="0" borderId="2" xfId="1" applyFont="1" applyBorder="1" applyProtection="1"/>
    <xf numFmtId="0" fontId="5" fillId="0" borderId="3" xfId="1" applyFont="1" applyBorder="1" applyProtection="1">
      <protection locked="0"/>
    </xf>
    <xf numFmtId="0" fontId="14" fillId="0" borderId="0" xfId="0" applyFont="1" applyBorder="1"/>
    <xf numFmtId="0" fontId="7" fillId="0" borderId="0" xfId="0" applyFont="1" applyAlignment="1">
      <alignment horizontal="centerContinuous"/>
    </xf>
    <xf numFmtId="0" fontId="9" fillId="0" borderId="37" xfId="0" applyFont="1" applyBorder="1"/>
    <xf numFmtId="4" fontId="8" fillId="0" borderId="38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15" fillId="0" borderId="0" xfId="0" applyFont="1"/>
    <xf numFmtId="0" fontId="5" fillId="0" borderId="1" xfId="1" quotePrefix="1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right"/>
    </xf>
    <xf numFmtId="0" fontId="9" fillId="0" borderId="1" xfId="0" applyFont="1" applyBorder="1" applyAlignment="1">
      <alignment horizontal="center"/>
    </xf>
    <xf numFmtId="4" fontId="6" fillId="0" borderId="25" xfId="0" applyNumberFormat="1" applyFont="1" applyBorder="1" applyAlignment="1" applyProtection="1">
      <alignment horizontal="right"/>
      <protection locked="0"/>
    </xf>
    <xf numFmtId="0" fontId="9" fillId="0" borderId="15" xfId="0" applyFont="1" applyBorder="1" applyAlignment="1" applyProtection="1"/>
    <xf numFmtId="4" fontId="6" fillId="0" borderId="0" xfId="0" applyNumberFormat="1" applyFont="1" applyBorder="1" applyProtection="1">
      <protection locked="0"/>
    </xf>
    <xf numFmtId="4" fontId="6" fillId="0" borderId="2" xfId="0" applyNumberFormat="1" applyFont="1" applyBorder="1" applyAlignment="1" applyProtection="1"/>
    <xf numFmtId="4" fontId="12" fillId="0" borderId="14" xfId="0" applyNumberFormat="1" applyFont="1" applyBorder="1" applyAlignment="1" applyProtection="1">
      <protection locked="0"/>
    </xf>
    <xf numFmtId="0" fontId="12" fillId="0" borderId="25" xfId="0" applyFont="1" applyBorder="1" applyAlignment="1" applyProtection="1">
      <protection locked="0"/>
    </xf>
    <xf numFmtId="0" fontId="12" fillId="0" borderId="24" xfId="0" applyFont="1" applyBorder="1" applyProtection="1"/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Continuous"/>
    </xf>
    <xf numFmtId="0" fontId="17" fillId="0" borderId="0" xfId="0" applyFont="1"/>
    <xf numFmtId="0" fontId="16" fillId="0" borderId="0" xfId="0" applyFont="1" applyAlignment="1">
      <alignment horizontal="left"/>
    </xf>
    <xf numFmtId="0" fontId="5" fillId="0" borderId="39" xfId="1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/>
    <xf numFmtId="4" fontId="9" fillId="2" borderId="28" xfId="0" applyNumberFormat="1" applyFont="1" applyFill="1" applyBorder="1" applyAlignment="1">
      <alignment horizontal="center"/>
    </xf>
    <xf numFmtId="0" fontId="9" fillId="0" borderId="3" xfId="0" applyFont="1" applyBorder="1"/>
    <xf numFmtId="0" fontId="6" fillId="0" borderId="28" xfId="0" applyFont="1" applyBorder="1" applyAlignment="1">
      <alignment horizontal="centerContinuous"/>
    </xf>
    <xf numFmtId="0" fontId="6" fillId="0" borderId="3" xfId="0" applyFont="1" applyBorder="1" applyProtection="1">
      <protection locked="0"/>
    </xf>
    <xf numFmtId="0" fontId="6" fillId="0" borderId="8" xfId="0" applyFont="1" applyBorder="1" applyProtection="1">
      <protection locked="0"/>
    </xf>
    <xf numFmtId="167" fontId="6" fillId="0" borderId="3" xfId="0" applyNumberFormat="1" applyFont="1" applyBorder="1" applyProtection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1" xfId="0" applyFont="1" applyBorder="1"/>
    <xf numFmtId="0" fontId="4" fillId="0" borderId="40" xfId="0" applyFont="1" applyBorder="1" applyAlignment="1">
      <alignment horizontal="centerContinuous"/>
    </xf>
    <xf numFmtId="0" fontId="4" fillId="0" borderId="4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18" fillId="0" borderId="0" xfId="0" applyFont="1"/>
  </cellXfs>
  <cellStyles count="3">
    <cellStyle name="Bold Italic" xfId="1" xr:uid="{00000000-0005-0000-0000-000000000000}"/>
    <cellStyle name="Normal" xfId="0" builtinId="0"/>
    <cellStyle name="Normal Italics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247650</xdr:colOff>
      <xdr:row>9</xdr:row>
      <xdr:rowOff>9525</xdr:rowOff>
    </xdr:from>
    <xdr:to>
      <xdr:col>18</xdr:col>
      <xdr:colOff>247650</xdr:colOff>
      <xdr:row>13</xdr:row>
      <xdr:rowOff>0</xdr:rowOff>
    </xdr:to>
    <xdr:sp macro="" textlink="">
      <xdr:nvSpPr>
        <xdr:cNvPr id="3118" name="Line 3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>
          <a:spLocks noChangeShapeType="1"/>
        </xdr:cNvSpPr>
      </xdr:nvSpPr>
      <xdr:spPr bwMode="auto">
        <a:xfrm>
          <a:off x="8153400" y="14192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533400</xdr:colOff>
      <xdr:row>9</xdr:row>
      <xdr:rowOff>9525</xdr:rowOff>
    </xdr:from>
    <xdr:to>
      <xdr:col>18</xdr:col>
      <xdr:colOff>533400</xdr:colOff>
      <xdr:row>13</xdr:row>
      <xdr:rowOff>0</xdr:rowOff>
    </xdr:to>
    <xdr:sp macro="" textlink="">
      <xdr:nvSpPr>
        <xdr:cNvPr id="3119" name="Line 4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>
          <a:spLocks noChangeShapeType="1"/>
        </xdr:cNvSpPr>
      </xdr:nvSpPr>
      <xdr:spPr bwMode="auto">
        <a:xfrm>
          <a:off x="8439150" y="14192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47625</xdr:colOff>
      <xdr:row>1</xdr:row>
      <xdr:rowOff>85725</xdr:rowOff>
    </xdr:from>
    <xdr:to>
      <xdr:col>6</xdr:col>
      <xdr:colOff>419100</xdr:colOff>
      <xdr:row>6</xdr:row>
      <xdr:rowOff>45085</xdr:rowOff>
    </xdr:to>
    <xdr:pic>
      <xdr:nvPicPr>
        <xdr:cNvPr id="3120" name="Picture 6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425" y="257175"/>
          <a:ext cx="1209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409575</xdr:colOff>
          <xdr:row>68</xdr:row>
          <xdr:rowOff>9525</xdr:rowOff>
        </xdr:from>
        <xdr:to>
          <xdr:col>26</xdr:col>
          <xdr:colOff>31115</xdr:colOff>
          <xdr:row>69</xdr:row>
          <xdr:rowOff>31115</xdr:rowOff>
        </xdr:to>
        <xdr:pic>
          <xdr:nvPicPr>
            <xdr:cNvPr id="3073" name="Picture 30">
              <a:extLs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090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325225" y="10220325"/>
              <a:ext cx="228600" cy="5429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U76"/>
  <sheetViews>
    <sheetView showGridLines="0" showZeros="0" tabSelected="1" topLeftCell="C1" workbookViewId="0">
      <selection activeCell="I64" sqref="I64"/>
    </sheetView>
  </sheetViews>
  <sheetFormatPr defaultColWidth="9.1796875" defaultRowHeight="12.5" x14ac:dyDescent="0.25"/>
  <cols>
    <col min="1" max="3" width="9.1796875" style="21"/>
    <col min="4" max="4" width="2.7265625" style="21" customWidth="1"/>
    <col min="5" max="5" width="6.453125" style="21" customWidth="1"/>
    <col min="6" max="6" width="3.453125" style="21" customWidth="1"/>
    <col min="7" max="7" width="7.26953125" style="21" customWidth="1"/>
    <col min="8" max="8" width="4.81640625" style="21" customWidth="1"/>
    <col min="9" max="10" width="8.7265625" style="21" customWidth="1"/>
    <col min="11" max="11" width="9.7265625" style="21" customWidth="1"/>
    <col min="12" max="12" width="2.26953125" style="21" customWidth="1"/>
    <col min="13" max="13" width="8.81640625" style="21" customWidth="1"/>
    <col min="14" max="14" width="3.7265625" style="21" customWidth="1"/>
    <col min="15" max="15" width="8.7265625" style="21" customWidth="1"/>
    <col min="16" max="16" width="3.7265625" style="21" customWidth="1"/>
    <col min="17" max="17" width="9.7265625" style="21" customWidth="1"/>
    <col min="18" max="18" width="2.26953125" style="21" customWidth="1"/>
    <col min="19" max="19" width="10.81640625" style="21" customWidth="1"/>
    <col min="20" max="20" width="3.54296875" style="21" customWidth="1"/>
    <col min="21" max="23" width="9.1796875" style="21"/>
    <col min="24" max="24" width="1.7265625" style="21" customWidth="1"/>
    <col min="25" max="25" width="1.54296875" style="21" customWidth="1"/>
    <col min="26" max="16384" width="9.1796875" style="21"/>
  </cols>
  <sheetData>
    <row r="1" spans="4:21" ht="13" thickBot="1" x14ac:dyDescent="0.3">
      <c r="D1" s="16">
        <v>1</v>
      </c>
      <c r="E1" s="17">
        <v>2</v>
      </c>
      <c r="F1" s="18"/>
      <c r="G1" s="19">
        <v>3</v>
      </c>
      <c r="H1" s="20"/>
      <c r="I1" s="17" t="s">
        <v>0</v>
      </c>
      <c r="J1" s="17" t="s">
        <v>1</v>
      </c>
      <c r="K1" s="17" t="s">
        <v>2</v>
      </c>
      <c r="L1" s="18"/>
      <c r="M1" s="16" t="s">
        <v>3</v>
      </c>
      <c r="N1" s="17">
        <v>8</v>
      </c>
      <c r="O1" s="17" t="s">
        <v>4</v>
      </c>
      <c r="P1" s="17">
        <v>10</v>
      </c>
      <c r="Q1" s="17" t="s">
        <v>5</v>
      </c>
      <c r="R1" s="19"/>
      <c r="S1" s="19"/>
      <c r="T1" s="19"/>
    </row>
    <row r="2" spans="4:21" ht="13" thickTop="1" x14ac:dyDescent="0.25">
      <c r="H2" s="23"/>
      <c r="I2" s="22"/>
      <c r="J2" s="22"/>
      <c r="K2" s="22"/>
      <c r="L2" s="23"/>
      <c r="M2" s="22"/>
      <c r="N2" s="22"/>
      <c r="O2" s="22"/>
      <c r="P2" s="22"/>
      <c r="Q2" s="22"/>
      <c r="R2" s="22"/>
      <c r="S2" s="22"/>
      <c r="T2" s="22"/>
    </row>
    <row r="3" spans="4:21" ht="11.15" customHeight="1" x14ac:dyDescent="0.3">
      <c r="H3" s="231" t="s">
        <v>94</v>
      </c>
      <c r="J3" s="23"/>
      <c r="M3" s="248"/>
      <c r="N3" s="24" t="s">
        <v>87</v>
      </c>
      <c r="O3" s="25"/>
      <c r="P3" s="25"/>
      <c r="Q3" s="25"/>
      <c r="R3" s="25"/>
      <c r="S3" s="25"/>
      <c r="T3" s="26"/>
    </row>
    <row r="4" spans="4:21" ht="18" customHeight="1" x14ac:dyDescent="0.3">
      <c r="J4" s="22"/>
      <c r="N4" s="28"/>
      <c r="O4" s="29"/>
      <c r="P4" s="30"/>
      <c r="Q4" s="29"/>
      <c r="R4" s="29"/>
      <c r="S4" s="29"/>
      <c r="T4" s="31"/>
    </row>
    <row r="5" spans="4:21" ht="11.15" customHeight="1" x14ac:dyDescent="0.25">
      <c r="H5" s="32"/>
      <c r="I5" s="33"/>
      <c r="J5" s="23"/>
      <c r="K5" s="32" t="s">
        <v>6</v>
      </c>
      <c r="L5" s="33"/>
      <c r="N5" s="24"/>
      <c r="O5" s="25"/>
      <c r="P5" s="25"/>
      <c r="Q5" s="25"/>
      <c r="R5" s="25"/>
      <c r="S5" s="25"/>
      <c r="T5" s="26"/>
    </row>
    <row r="6" spans="4:21" ht="18" customHeight="1" x14ac:dyDescent="0.3">
      <c r="E6" s="27"/>
      <c r="F6" s="27"/>
      <c r="H6" s="34"/>
      <c r="I6" s="35"/>
      <c r="J6" s="22"/>
      <c r="K6" s="215"/>
      <c r="L6" s="36"/>
      <c r="N6" s="28"/>
      <c r="O6" s="29"/>
      <c r="P6" s="30"/>
      <c r="Q6" s="29"/>
      <c r="R6" s="29"/>
      <c r="S6" s="29"/>
      <c r="T6" s="31"/>
    </row>
    <row r="7" spans="4:21" ht="5.25" customHeight="1" x14ac:dyDescent="0.25">
      <c r="K7" s="23"/>
      <c r="L7" s="23"/>
      <c r="S7" s="23"/>
    </row>
    <row r="8" spans="4:21" ht="11.15" customHeight="1" x14ac:dyDescent="0.3">
      <c r="D8" s="37"/>
      <c r="E8" s="21" t="s">
        <v>7</v>
      </c>
      <c r="K8" s="38"/>
      <c r="P8" s="23"/>
      <c r="Q8" s="39"/>
      <c r="R8" s="39"/>
      <c r="S8" s="40" t="s">
        <v>93</v>
      </c>
      <c r="T8" s="41"/>
      <c r="U8" s="42"/>
    </row>
    <row r="9" spans="4:21" ht="11.25" customHeight="1" x14ac:dyDescent="0.25">
      <c r="L9" s="43"/>
      <c r="M9" s="44"/>
      <c r="N9" s="44"/>
      <c r="O9" s="44"/>
      <c r="P9" s="45"/>
      <c r="Q9" s="44"/>
      <c r="R9" s="44"/>
      <c r="S9" s="46" t="s">
        <v>8</v>
      </c>
      <c r="T9" s="41"/>
    </row>
    <row r="10" spans="4:21" ht="3.75" customHeight="1" x14ac:dyDescent="0.25">
      <c r="K10" s="23"/>
      <c r="L10" s="45"/>
      <c r="M10" s="45"/>
      <c r="N10" s="45"/>
      <c r="O10" s="44"/>
      <c r="P10" s="45"/>
      <c r="Q10" s="44"/>
      <c r="R10" s="44"/>
      <c r="S10" s="47"/>
      <c r="T10" s="6"/>
    </row>
    <row r="11" spans="4:21" ht="11.15" customHeight="1" x14ac:dyDescent="0.3">
      <c r="D11" s="48"/>
      <c r="E11" s="48"/>
      <c r="F11" s="48"/>
      <c r="G11" s="48"/>
      <c r="H11" s="49"/>
      <c r="I11" s="50"/>
      <c r="J11" s="48"/>
      <c r="K11" s="51" t="s">
        <v>88</v>
      </c>
      <c r="L11" s="52"/>
      <c r="M11" s="52"/>
      <c r="N11" s="52"/>
      <c r="O11" s="52"/>
      <c r="P11" s="52"/>
      <c r="Q11" s="53"/>
      <c r="R11" s="54"/>
      <c r="S11" s="55" t="s">
        <v>9</v>
      </c>
      <c r="T11" s="8"/>
    </row>
    <row r="12" spans="4:21" ht="14.15" customHeight="1" x14ac:dyDescent="0.3">
      <c r="D12" s="48" t="s">
        <v>10</v>
      </c>
      <c r="E12" s="48"/>
      <c r="F12" s="48"/>
      <c r="G12" s="48"/>
      <c r="H12" s="49"/>
      <c r="I12" s="50"/>
      <c r="J12" s="48"/>
      <c r="K12" s="56"/>
      <c r="L12" s="45"/>
      <c r="M12" s="57"/>
      <c r="N12" s="57"/>
      <c r="O12" s="57"/>
      <c r="P12" s="44"/>
      <c r="Q12" s="44"/>
      <c r="R12" s="45"/>
      <c r="S12" s="58"/>
    </row>
    <row r="13" spans="4:21" ht="13.5" customHeight="1" x14ac:dyDescent="0.3">
      <c r="D13" s="59"/>
      <c r="E13" s="48"/>
      <c r="F13" s="59"/>
      <c r="G13" s="59"/>
      <c r="H13" s="59"/>
      <c r="I13" s="59"/>
      <c r="J13" s="59"/>
      <c r="K13" s="21" t="s">
        <v>11</v>
      </c>
      <c r="L13" s="52"/>
      <c r="M13" s="52"/>
      <c r="N13" s="52"/>
      <c r="O13" s="52"/>
      <c r="P13" s="52"/>
      <c r="Q13" s="52"/>
      <c r="R13" s="45"/>
      <c r="S13" s="60">
        <v>44561</v>
      </c>
      <c r="T13" s="61"/>
    </row>
    <row r="14" spans="4:21" ht="3.75" customHeight="1" thickBot="1" x14ac:dyDescent="0.3"/>
    <row r="15" spans="4:21" ht="13" thickTop="1" x14ac:dyDescent="0.25">
      <c r="D15" s="62"/>
      <c r="E15" s="63"/>
      <c r="F15" s="63"/>
      <c r="G15" s="62"/>
      <c r="H15" s="64"/>
      <c r="I15" s="65" t="s">
        <v>12</v>
      </c>
      <c r="J15" s="66"/>
      <c r="K15" s="67"/>
      <c r="L15" s="68" t="s">
        <v>13</v>
      </c>
      <c r="M15" s="69"/>
      <c r="N15" s="70" t="s">
        <v>14</v>
      </c>
      <c r="O15" s="71"/>
      <c r="P15" s="72" t="s">
        <v>15</v>
      </c>
      <c r="Q15" s="73"/>
      <c r="R15" s="71" t="s">
        <v>16</v>
      </c>
      <c r="S15" s="71"/>
      <c r="T15" s="73"/>
    </row>
    <row r="16" spans="4:21" ht="11.15" customHeight="1" x14ac:dyDescent="0.3">
      <c r="D16" s="74" t="s">
        <v>10</v>
      </c>
      <c r="E16" s="75"/>
      <c r="F16" s="75"/>
      <c r="G16" s="76" t="s">
        <v>17</v>
      </c>
      <c r="H16" s="77"/>
      <c r="I16" s="78" t="s">
        <v>18</v>
      </c>
      <c r="J16" s="79"/>
      <c r="K16" s="80"/>
      <c r="L16" s="81" t="s">
        <v>19</v>
      </c>
      <c r="M16" s="82"/>
      <c r="N16" s="83"/>
      <c r="O16" s="84"/>
      <c r="P16" s="83" t="s">
        <v>20</v>
      </c>
      <c r="Q16" s="85"/>
      <c r="R16" s="86" t="s">
        <v>21</v>
      </c>
      <c r="S16" s="86"/>
      <c r="T16" s="101"/>
    </row>
    <row r="17" spans="4:20" ht="11.15" customHeight="1" x14ac:dyDescent="0.3">
      <c r="D17" s="88" t="s">
        <v>22</v>
      </c>
      <c r="E17" s="75" t="s">
        <v>10</v>
      </c>
      <c r="F17" s="75"/>
      <c r="G17" s="76" t="s">
        <v>23</v>
      </c>
      <c r="H17" s="77"/>
      <c r="I17" s="78" t="s">
        <v>31</v>
      </c>
      <c r="J17" s="89" t="s">
        <v>24</v>
      </c>
      <c r="K17" s="90"/>
      <c r="L17" s="91" t="s">
        <v>25</v>
      </c>
      <c r="M17" s="92"/>
      <c r="N17" s="93" t="s">
        <v>26</v>
      </c>
      <c r="O17" s="94"/>
      <c r="P17" s="95"/>
      <c r="Q17" s="96"/>
      <c r="R17" s="86" t="s">
        <v>27</v>
      </c>
      <c r="S17" s="86"/>
      <c r="T17" s="101"/>
    </row>
    <row r="18" spans="4:20" ht="11.15" customHeight="1" x14ac:dyDescent="0.3">
      <c r="D18" s="88" t="s">
        <v>28</v>
      </c>
      <c r="E18" s="97" t="s">
        <v>29</v>
      </c>
      <c r="F18" s="75"/>
      <c r="G18" s="76" t="s">
        <v>30</v>
      </c>
      <c r="H18" s="77"/>
      <c r="I18" s="78" t="s">
        <v>37</v>
      </c>
      <c r="J18" s="89" t="s">
        <v>32</v>
      </c>
      <c r="K18" s="98" t="s">
        <v>33</v>
      </c>
      <c r="L18" s="79"/>
      <c r="M18" s="25"/>
      <c r="N18" s="99"/>
      <c r="P18" s="99"/>
      <c r="Q18" s="77"/>
      <c r="R18" s="86" t="s">
        <v>34</v>
      </c>
      <c r="S18" s="86"/>
      <c r="T18" s="101"/>
    </row>
    <row r="19" spans="4:20" ht="11.15" customHeight="1" x14ac:dyDescent="0.3">
      <c r="D19" s="88" t="s">
        <v>35</v>
      </c>
      <c r="E19" s="75"/>
      <c r="F19" s="100" t="s">
        <v>36</v>
      </c>
      <c r="G19" s="87"/>
      <c r="H19" s="101"/>
      <c r="I19" s="78" t="s">
        <v>41</v>
      </c>
      <c r="J19" s="89" t="s">
        <v>38</v>
      </c>
      <c r="K19" s="102" t="s">
        <v>39</v>
      </c>
      <c r="L19" s="75"/>
      <c r="M19" s="23" t="s">
        <v>10</v>
      </c>
      <c r="N19" s="47"/>
      <c r="P19" s="47"/>
      <c r="Q19" s="77"/>
      <c r="R19" s="86" t="s">
        <v>40</v>
      </c>
      <c r="S19" s="86"/>
      <c r="T19" s="101"/>
    </row>
    <row r="20" spans="4:20" ht="11.15" customHeight="1" x14ac:dyDescent="0.25">
      <c r="D20" s="74"/>
      <c r="E20" s="75"/>
      <c r="F20" s="75"/>
      <c r="G20" s="22"/>
      <c r="H20" s="77"/>
      <c r="I20" s="107" t="s">
        <v>47</v>
      </c>
      <c r="J20" s="227" t="s">
        <v>42</v>
      </c>
      <c r="K20" s="89"/>
      <c r="L20" s="103" t="s">
        <v>43</v>
      </c>
      <c r="M20" s="104"/>
      <c r="N20" s="105" t="s">
        <v>44</v>
      </c>
      <c r="O20" s="106" t="s">
        <v>45</v>
      </c>
      <c r="P20" s="105" t="s">
        <v>44</v>
      </c>
      <c r="Q20" s="106" t="s">
        <v>45</v>
      </c>
      <c r="R20" s="86" t="s">
        <v>46</v>
      </c>
      <c r="S20" s="86"/>
      <c r="T20" s="101"/>
    </row>
    <row r="21" spans="4:20" ht="11.15" customHeight="1" x14ac:dyDescent="0.25">
      <c r="D21" s="74"/>
      <c r="E21" s="75"/>
      <c r="F21" s="75"/>
      <c r="G21" s="22"/>
      <c r="H21" s="77"/>
      <c r="I21" s="240" t="s">
        <v>89</v>
      </c>
      <c r="J21" s="241" t="s">
        <v>89</v>
      </c>
      <c r="K21" s="242" t="s">
        <v>90</v>
      </c>
      <c r="L21" s="108"/>
      <c r="M21" s="243" t="s">
        <v>90</v>
      </c>
      <c r="N21" s="109"/>
      <c r="P21" s="109"/>
      <c r="Q21" s="77"/>
      <c r="R21" s="229" t="s">
        <v>86</v>
      </c>
      <c r="S21" s="86"/>
      <c r="T21" s="101"/>
    </row>
    <row r="22" spans="4:20" ht="13" thickBot="1" x14ac:dyDescent="0.3">
      <c r="D22" s="16">
        <v>1</v>
      </c>
      <c r="E22" s="17">
        <v>2</v>
      </c>
      <c r="F22" s="110">
        <v>3</v>
      </c>
      <c r="G22" s="111"/>
      <c r="H22" s="112"/>
      <c r="I22" s="110">
        <v>4</v>
      </c>
      <c r="J22" s="110">
        <v>5</v>
      </c>
      <c r="K22" s="110">
        <v>6</v>
      </c>
      <c r="L22" s="110">
        <v>7</v>
      </c>
      <c r="M22" s="111"/>
      <c r="N22" s="17">
        <v>8</v>
      </c>
      <c r="O22" s="112">
        <v>9</v>
      </c>
      <c r="P22" s="17">
        <v>10</v>
      </c>
      <c r="Q22" s="17">
        <v>11</v>
      </c>
      <c r="R22" s="111">
        <v>12</v>
      </c>
      <c r="S22" s="111"/>
      <c r="T22" s="112"/>
    </row>
    <row r="23" spans="4:20" ht="11.5" customHeight="1" thickTop="1" x14ac:dyDescent="0.25">
      <c r="D23" s="26"/>
      <c r="E23" s="113"/>
      <c r="F23" s="6" t="s">
        <v>48</v>
      </c>
      <c r="G23" s="114"/>
      <c r="H23" s="224"/>
      <c r="I23" s="115">
        <v>0</v>
      </c>
      <c r="J23" s="116">
        <v>0</v>
      </c>
      <c r="K23" s="115">
        <v>0</v>
      </c>
      <c r="L23" s="117" t="s">
        <v>49</v>
      </c>
      <c r="M23" s="118">
        <v>0</v>
      </c>
      <c r="N23" s="119"/>
      <c r="O23" s="120">
        <v>0</v>
      </c>
      <c r="P23" s="119"/>
      <c r="Q23" s="115">
        <v>0</v>
      </c>
      <c r="R23" s="121"/>
      <c r="S23" s="122"/>
      <c r="T23" s="233"/>
    </row>
    <row r="24" spans="4:20" ht="11.15" customHeight="1" x14ac:dyDescent="0.25">
      <c r="D24" s="106" t="s">
        <v>50</v>
      </c>
      <c r="E24" s="123">
        <f>+S13-6</f>
        <v>44555</v>
      </c>
      <c r="F24" s="6" t="s">
        <v>51</v>
      </c>
      <c r="G24" s="114"/>
      <c r="H24" s="224"/>
      <c r="I24" s="124"/>
      <c r="J24" s="125"/>
      <c r="K24" s="124"/>
      <c r="L24" s="117" t="s">
        <v>52</v>
      </c>
      <c r="M24" s="118"/>
      <c r="N24" s="126"/>
      <c r="O24" s="127"/>
      <c r="P24" s="126"/>
      <c r="Q24" s="124"/>
      <c r="R24" s="128"/>
      <c r="S24" s="129"/>
      <c r="T24" s="233"/>
    </row>
    <row r="25" spans="4:20" ht="11.15" customHeight="1" x14ac:dyDescent="0.25">
      <c r="D25" s="106"/>
      <c r="E25" s="105"/>
      <c r="F25" s="130">
        <v>0</v>
      </c>
      <c r="G25" s="138" t="s">
        <v>53</v>
      </c>
      <c r="H25" s="239">
        <v>0.56000000000000005</v>
      </c>
      <c r="I25" s="131" t="str">
        <f>IF(MMULT(F25,H25)=0," ",MMULT(F25,H25))</f>
        <v xml:space="preserve"> </v>
      </c>
      <c r="J25" s="132"/>
      <c r="K25" s="131"/>
      <c r="L25" s="133" t="s">
        <v>22</v>
      </c>
      <c r="M25" s="218"/>
      <c r="N25" s="134"/>
      <c r="O25" s="135"/>
      <c r="P25" s="134"/>
      <c r="Q25" s="131"/>
      <c r="R25" s="136"/>
      <c r="S25" s="137"/>
      <c r="T25" s="233"/>
    </row>
    <row r="26" spans="4:20" ht="11.15" customHeight="1" x14ac:dyDescent="0.25">
      <c r="D26" s="26"/>
      <c r="E26" s="40"/>
      <c r="F26" s="6" t="s">
        <v>48</v>
      </c>
      <c r="G26" s="114"/>
      <c r="H26" s="224"/>
      <c r="I26" s="115"/>
      <c r="J26" s="116"/>
      <c r="K26" s="115"/>
      <c r="L26" s="139" t="s">
        <v>49</v>
      </c>
      <c r="M26" s="118"/>
      <c r="N26" s="119"/>
      <c r="O26" s="120"/>
      <c r="P26" s="119"/>
      <c r="Q26" s="115"/>
      <c r="R26" s="121"/>
      <c r="S26" s="122"/>
      <c r="T26" s="233"/>
    </row>
    <row r="27" spans="4:20" ht="11.15" customHeight="1" x14ac:dyDescent="0.25">
      <c r="D27" s="106" t="s">
        <v>54</v>
      </c>
      <c r="E27" s="123">
        <f>+S13-5</f>
        <v>44556</v>
      </c>
      <c r="F27" s="6" t="s">
        <v>51</v>
      </c>
      <c r="G27" s="114"/>
      <c r="H27" s="224"/>
      <c r="I27" s="124"/>
      <c r="J27" s="125"/>
      <c r="K27" s="124"/>
      <c r="L27" s="117" t="s">
        <v>52</v>
      </c>
      <c r="M27" s="118"/>
      <c r="N27" s="126"/>
      <c r="O27" s="120"/>
      <c r="P27" s="126"/>
      <c r="Q27" s="124"/>
      <c r="R27" s="128"/>
      <c r="S27" s="129"/>
      <c r="T27" s="233"/>
    </row>
    <row r="28" spans="4:20" ht="11.15" customHeight="1" x14ac:dyDescent="0.25">
      <c r="D28" s="106"/>
      <c r="E28" s="140"/>
      <c r="F28" s="130">
        <v>0</v>
      </c>
      <c r="G28" s="138" t="s">
        <v>53</v>
      </c>
      <c r="H28" s="239">
        <v>0.56000000000000005</v>
      </c>
      <c r="I28" s="131" t="str">
        <f>IF(MMULT(F28,H28)=0," ",MMULT(F28,H28))</f>
        <v xml:space="preserve"> </v>
      </c>
      <c r="J28" s="125"/>
      <c r="K28" s="131"/>
      <c r="L28" s="133" t="s">
        <v>22</v>
      </c>
      <c r="M28" s="218"/>
      <c r="N28" s="141"/>
      <c r="O28" s="142"/>
      <c r="P28" s="134"/>
      <c r="Q28" s="131"/>
      <c r="R28" s="136"/>
      <c r="S28" s="137"/>
      <c r="T28" s="233"/>
    </row>
    <row r="29" spans="4:20" ht="11.15" customHeight="1" x14ac:dyDescent="0.25">
      <c r="D29" s="26"/>
      <c r="E29" s="40"/>
      <c r="F29" s="6" t="s">
        <v>48</v>
      </c>
      <c r="G29" s="114"/>
      <c r="H29" s="224"/>
      <c r="I29" s="115"/>
      <c r="J29" s="143"/>
      <c r="K29" s="115"/>
      <c r="L29" s="133" t="s">
        <v>49</v>
      </c>
      <c r="M29" s="118"/>
      <c r="N29" s="119"/>
      <c r="O29" s="120"/>
      <c r="P29" s="119"/>
      <c r="Q29" s="115"/>
      <c r="R29" s="121"/>
      <c r="S29" s="122"/>
      <c r="T29" s="233"/>
    </row>
    <row r="30" spans="4:20" ht="11.15" customHeight="1" x14ac:dyDescent="0.25">
      <c r="D30" s="106" t="s">
        <v>55</v>
      </c>
      <c r="E30" s="123">
        <f>+S13-4</f>
        <v>44557</v>
      </c>
      <c r="F30" s="6" t="s">
        <v>51</v>
      </c>
      <c r="G30" s="114"/>
      <c r="H30" s="224"/>
      <c r="I30" s="124"/>
      <c r="J30" s="125"/>
      <c r="K30" s="124"/>
      <c r="L30" s="133" t="s">
        <v>52</v>
      </c>
      <c r="M30" s="118"/>
      <c r="N30" s="126"/>
      <c r="O30" s="127"/>
      <c r="P30" s="126"/>
      <c r="Q30" s="124"/>
      <c r="R30" s="128"/>
      <c r="S30" s="129"/>
      <c r="T30" s="233"/>
    </row>
    <row r="31" spans="4:20" ht="11.15" customHeight="1" x14ac:dyDescent="0.25">
      <c r="D31" s="106"/>
      <c r="E31" s="105"/>
      <c r="F31" s="130">
        <v>0</v>
      </c>
      <c r="G31" s="138" t="s">
        <v>53</v>
      </c>
      <c r="H31" s="239">
        <v>0.56000000000000005</v>
      </c>
      <c r="I31" s="131" t="str">
        <f>IF(MMULT(F31,H31)=0," ",MMULT(F31,H31))</f>
        <v xml:space="preserve"> </v>
      </c>
      <c r="J31" s="222"/>
      <c r="K31" s="131"/>
      <c r="L31" s="133" t="s">
        <v>22</v>
      </c>
      <c r="M31" s="218"/>
      <c r="N31" s="134"/>
      <c r="O31" s="135"/>
      <c r="P31" s="134"/>
      <c r="Q31" s="131"/>
      <c r="R31" s="136"/>
      <c r="S31" s="137"/>
      <c r="T31" s="219"/>
    </row>
    <row r="32" spans="4:20" ht="11.15" customHeight="1" x14ac:dyDescent="0.25">
      <c r="D32" s="26"/>
      <c r="E32" s="40"/>
      <c r="F32" s="6" t="s">
        <v>48</v>
      </c>
      <c r="G32" s="114"/>
      <c r="H32" s="224"/>
      <c r="I32" s="115"/>
      <c r="J32" s="143"/>
      <c r="K32" s="115"/>
      <c r="L32" s="133" t="s">
        <v>49</v>
      </c>
      <c r="M32" s="118"/>
      <c r="N32" s="119"/>
      <c r="O32" s="120"/>
      <c r="P32" s="119"/>
      <c r="Q32" s="115"/>
      <c r="R32" s="121"/>
      <c r="S32" s="122"/>
      <c r="T32" s="233"/>
    </row>
    <row r="33" spans="4:20" ht="11.15" customHeight="1" x14ac:dyDescent="0.25">
      <c r="D33" s="106" t="s">
        <v>56</v>
      </c>
      <c r="E33" s="123">
        <f>+S13-3</f>
        <v>44558</v>
      </c>
      <c r="F33" s="6"/>
      <c r="G33" s="114"/>
      <c r="H33" s="224"/>
      <c r="I33" s="124"/>
      <c r="J33" s="125"/>
      <c r="K33" s="124"/>
      <c r="L33" s="133" t="s">
        <v>52</v>
      </c>
      <c r="M33" s="118"/>
      <c r="N33" s="126"/>
      <c r="O33" s="120"/>
      <c r="P33" s="126"/>
      <c r="Q33" s="124"/>
      <c r="R33" s="128"/>
      <c r="S33" s="129"/>
      <c r="T33" s="233"/>
    </row>
    <row r="34" spans="4:20" ht="11.15" customHeight="1" x14ac:dyDescent="0.25">
      <c r="D34" s="106"/>
      <c r="E34" s="105"/>
      <c r="F34" s="130">
        <v>0</v>
      </c>
      <c r="G34" s="138" t="s">
        <v>53</v>
      </c>
      <c r="H34" s="239">
        <v>0.56000000000000005</v>
      </c>
      <c r="I34" s="131" t="str">
        <f>IF(MMULT(F34,H34)=0," ",MMULT(F34,H34))</f>
        <v xml:space="preserve"> </v>
      </c>
      <c r="J34" s="223"/>
      <c r="K34" s="131"/>
      <c r="L34" s="133" t="s">
        <v>22</v>
      </c>
      <c r="M34" s="218"/>
      <c r="N34" s="134"/>
      <c r="O34" s="135"/>
      <c r="P34" s="134"/>
      <c r="Q34" s="131"/>
      <c r="R34" s="136"/>
      <c r="S34" s="137"/>
      <c r="T34" s="219"/>
    </row>
    <row r="35" spans="4:20" ht="11.15" customHeight="1" x14ac:dyDescent="0.25">
      <c r="D35" s="26"/>
      <c r="E35" s="40"/>
      <c r="F35" s="6" t="s">
        <v>48</v>
      </c>
      <c r="G35" s="114"/>
      <c r="H35" s="224"/>
      <c r="I35" s="115"/>
      <c r="J35" s="143"/>
      <c r="K35" s="144"/>
      <c r="L35" s="133" t="s">
        <v>49</v>
      </c>
      <c r="M35" s="118"/>
      <c r="N35" s="119"/>
      <c r="O35" s="120"/>
      <c r="P35" s="119"/>
      <c r="Q35" s="115"/>
      <c r="R35" s="121"/>
      <c r="S35" s="122"/>
      <c r="T35" s="233"/>
    </row>
    <row r="36" spans="4:20" ht="11.15" customHeight="1" x14ac:dyDescent="0.25">
      <c r="D36" s="106" t="s">
        <v>55</v>
      </c>
      <c r="E36" s="123">
        <f>+S13-2</f>
        <v>44559</v>
      </c>
      <c r="F36" s="6" t="s">
        <v>51</v>
      </c>
      <c r="G36" s="114"/>
      <c r="H36" s="224"/>
      <c r="I36" s="124"/>
      <c r="J36" s="125"/>
      <c r="K36" s="124"/>
      <c r="L36" s="133" t="s">
        <v>52</v>
      </c>
      <c r="M36" s="118"/>
      <c r="N36" s="126"/>
      <c r="O36" s="127"/>
      <c r="P36" s="126"/>
      <c r="Q36" s="124"/>
      <c r="R36" s="128"/>
      <c r="S36" s="129"/>
      <c r="T36" s="233"/>
    </row>
    <row r="37" spans="4:20" ht="11.15" customHeight="1" x14ac:dyDescent="0.25">
      <c r="D37" s="106"/>
      <c r="E37" s="105"/>
      <c r="F37" s="130">
        <v>0</v>
      </c>
      <c r="G37" s="138" t="s">
        <v>53</v>
      </c>
      <c r="H37" s="239">
        <v>0.56000000000000005</v>
      </c>
      <c r="I37" s="131" t="str">
        <f>IF(MMULT(F37,H37)=0," ",MMULT(F37,H37))</f>
        <v xml:space="preserve"> </v>
      </c>
      <c r="J37" s="132"/>
      <c r="K37" s="131"/>
      <c r="L37" s="139" t="s">
        <v>22</v>
      </c>
      <c r="M37" s="218"/>
      <c r="N37" s="134"/>
      <c r="O37" s="135"/>
      <c r="P37" s="134"/>
      <c r="Q37" s="131"/>
      <c r="R37" s="136"/>
      <c r="S37" s="137"/>
      <c r="T37" s="219"/>
    </row>
    <row r="38" spans="4:20" ht="11.15" customHeight="1" x14ac:dyDescent="0.25">
      <c r="D38" s="26"/>
      <c r="E38" s="40"/>
      <c r="F38" s="6" t="s">
        <v>48</v>
      </c>
      <c r="G38" s="114"/>
      <c r="H38" s="224"/>
      <c r="I38" s="145"/>
      <c r="J38" s="116"/>
      <c r="K38" s="115"/>
      <c r="L38" s="117" t="s">
        <v>49</v>
      </c>
      <c r="M38" s="118"/>
      <c r="N38" s="119"/>
      <c r="O38" s="120"/>
      <c r="P38" s="119"/>
      <c r="Q38" s="115"/>
      <c r="R38" s="121"/>
      <c r="S38" s="122"/>
      <c r="T38" s="233"/>
    </row>
    <row r="39" spans="4:20" ht="11.15" customHeight="1" x14ac:dyDescent="0.25">
      <c r="D39" s="106" t="s">
        <v>57</v>
      </c>
      <c r="E39" s="123">
        <f>+S13-1</f>
        <v>44560</v>
      </c>
      <c r="F39" s="6" t="s">
        <v>51</v>
      </c>
      <c r="G39" s="114"/>
      <c r="H39" s="224"/>
      <c r="I39" s="124"/>
      <c r="J39" s="125"/>
      <c r="K39" s="124"/>
      <c r="L39" s="117" t="s">
        <v>52</v>
      </c>
      <c r="M39" s="118"/>
      <c r="N39" s="126"/>
      <c r="O39" s="127"/>
      <c r="P39" s="126"/>
      <c r="Q39" s="124"/>
      <c r="R39" s="128"/>
      <c r="S39" s="129"/>
      <c r="T39" s="233"/>
    </row>
    <row r="40" spans="4:20" ht="9.75" customHeight="1" x14ac:dyDescent="0.25">
      <c r="D40" s="106"/>
      <c r="E40" s="105"/>
      <c r="F40" s="130">
        <v>0</v>
      </c>
      <c r="G40" s="138" t="s">
        <v>53</v>
      </c>
      <c r="H40" s="239">
        <v>0.56000000000000005</v>
      </c>
      <c r="I40" s="131" t="str">
        <f>IF(MMULT(F40,H40)=0," ",MMULT(F40,H40))</f>
        <v xml:space="preserve"> </v>
      </c>
      <c r="J40" s="132"/>
      <c r="K40" s="131"/>
      <c r="L40" s="139" t="s">
        <v>22</v>
      </c>
      <c r="M40" s="218"/>
      <c r="N40" s="134"/>
      <c r="O40" s="135"/>
      <c r="P40" s="134"/>
      <c r="Q40" s="131"/>
      <c r="R40" s="136"/>
      <c r="S40" s="137"/>
      <c r="T40" s="219"/>
    </row>
    <row r="41" spans="4:20" ht="11.15" customHeight="1" x14ac:dyDescent="0.25">
      <c r="D41" s="26"/>
      <c r="E41" s="40"/>
      <c r="F41" s="6" t="s">
        <v>48</v>
      </c>
      <c r="G41" s="114"/>
      <c r="H41" s="224"/>
      <c r="I41" s="115"/>
      <c r="J41" s="116"/>
      <c r="K41" s="115"/>
      <c r="L41" s="117" t="s">
        <v>49</v>
      </c>
      <c r="M41" s="118"/>
      <c r="N41" s="119"/>
      <c r="O41" s="120"/>
      <c r="P41" s="119"/>
      <c r="Q41" s="115"/>
      <c r="R41" s="121"/>
      <c r="S41" s="122"/>
      <c r="T41" s="233"/>
    </row>
    <row r="42" spans="4:20" ht="11.15" customHeight="1" x14ac:dyDescent="0.25">
      <c r="D42" s="106" t="s">
        <v>50</v>
      </c>
      <c r="E42" s="123">
        <f>+S13</f>
        <v>44561</v>
      </c>
      <c r="F42" s="6" t="s">
        <v>51</v>
      </c>
      <c r="G42" s="114"/>
      <c r="H42" s="224"/>
      <c r="I42" s="124"/>
      <c r="J42" s="125"/>
      <c r="K42" s="124"/>
      <c r="L42" s="117" t="s">
        <v>52</v>
      </c>
      <c r="M42" s="118"/>
      <c r="N42" s="126"/>
      <c r="O42" s="127"/>
      <c r="P42" s="126"/>
      <c r="Q42" s="124"/>
      <c r="R42" s="128"/>
      <c r="S42" s="129"/>
      <c r="T42" s="233"/>
    </row>
    <row r="43" spans="4:20" ht="11.15" customHeight="1" x14ac:dyDescent="0.25">
      <c r="D43" s="217"/>
      <c r="E43" s="55"/>
      <c r="F43" s="130">
        <v>0</v>
      </c>
      <c r="G43" s="138" t="s">
        <v>53</v>
      </c>
      <c r="H43" s="239">
        <v>0.56000000000000005</v>
      </c>
      <c r="I43" s="115" t="str">
        <f>IF(MMULT(F43,H43)=0," ",MMULT(F43,H43))</f>
        <v xml:space="preserve"> </v>
      </c>
      <c r="J43" s="116"/>
      <c r="K43" s="115"/>
      <c r="L43" s="220" t="s">
        <v>22</v>
      </c>
      <c r="M43" s="120"/>
      <c r="N43" s="119"/>
      <c r="O43" s="115"/>
      <c r="P43" s="119"/>
      <c r="Q43" s="115"/>
      <c r="R43" s="221"/>
      <c r="S43" s="122"/>
      <c r="T43" s="219"/>
    </row>
    <row r="44" spans="4:20" ht="13.5" thickBot="1" x14ac:dyDescent="0.35">
      <c r="D44" s="146"/>
      <c r="E44" s="147" t="s">
        <v>58</v>
      </c>
      <c r="F44" s="146"/>
      <c r="G44" s="146"/>
      <c r="H44" s="148"/>
      <c r="I44" s="149" t="str">
        <f>IF(SUM(I23:I43)=0," ",SUM(I23:I43))</f>
        <v xml:space="preserve"> </v>
      </c>
      <c r="J44" s="149" t="str">
        <f>IF(SUM(J23:J43)=0," ",SUM(J23:J43))</f>
        <v xml:space="preserve"> </v>
      </c>
      <c r="K44" s="149" t="str">
        <f>IF(SUM(K23:K43)=0," ",SUM(K23:K43))</f>
        <v xml:space="preserve"> </v>
      </c>
      <c r="L44" s="150"/>
      <c r="M44" s="151" t="str">
        <f>IF(SUM(M23:M43)=0," ",SUM(M23:M43))</f>
        <v xml:space="preserve"> </v>
      </c>
      <c r="N44" s="152" t="s">
        <v>10</v>
      </c>
      <c r="O44" s="149" t="str">
        <f>IF(SUM(O23:O43)=0," ",SUM(O23:O43))</f>
        <v xml:space="preserve"> </v>
      </c>
      <c r="P44" s="152" t="s">
        <v>10</v>
      </c>
      <c r="Q44" s="149" t="str">
        <f>IF(SUM(Q23:Q43)=0," ",SUM(Q23:Q43))</f>
        <v xml:space="preserve"> </v>
      </c>
      <c r="R44" s="153"/>
      <c r="S44" s="154"/>
      <c r="T44" s="234"/>
    </row>
    <row r="45" spans="4:20" ht="3.75" customHeight="1" thickTop="1" x14ac:dyDescent="0.25">
      <c r="T45" s="77"/>
    </row>
    <row r="46" spans="4:20" ht="12" customHeight="1" x14ac:dyDescent="0.25">
      <c r="E46" s="155" t="s">
        <v>59</v>
      </c>
      <c r="F46" s="6"/>
      <c r="G46" s="156"/>
      <c r="H46" s="157"/>
      <c r="I46" s="158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235"/>
    </row>
    <row r="47" spans="4:20" ht="13" customHeight="1" x14ac:dyDescent="0.25">
      <c r="D47" s="48"/>
      <c r="E47" s="130"/>
      <c r="F47" s="130"/>
      <c r="G47" s="130"/>
      <c r="H47" s="157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235"/>
    </row>
    <row r="48" spans="4:20" ht="13" customHeight="1" thickBot="1" x14ac:dyDescent="0.3">
      <c r="D48" s="146"/>
      <c r="E48" s="159"/>
      <c r="F48" s="159"/>
      <c r="G48" s="159"/>
      <c r="H48" s="160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2"/>
    </row>
    <row r="49" spans="4:21" ht="11.15" customHeight="1" thickTop="1" x14ac:dyDescent="0.25">
      <c r="D49" s="6" t="s">
        <v>60</v>
      </c>
      <c r="E49" s="161"/>
      <c r="T49" s="77"/>
    </row>
    <row r="50" spans="4:21" ht="11.15" customHeight="1" thickBot="1" x14ac:dyDescent="0.3">
      <c r="D50" s="159" t="s">
        <v>61</v>
      </c>
      <c r="E50" s="162"/>
      <c r="F50" s="146"/>
      <c r="G50" s="163" t="s">
        <v>62</v>
      </c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236"/>
      <c r="U50" s="6"/>
    </row>
    <row r="51" spans="4:21" ht="16" customHeight="1" thickTop="1" x14ac:dyDescent="0.25">
      <c r="D51" s="164"/>
      <c r="E51" s="165"/>
      <c r="F51" s="166"/>
      <c r="G51" s="158"/>
      <c r="H51" s="166"/>
      <c r="I51" s="166"/>
      <c r="J51" s="166"/>
      <c r="K51" s="166"/>
      <c r="L51" s="130"/>
      <c r="M51" s="130"/>
      <c r="N51" s="130"/>
      <c r="O51" s="130"/>
      <c r="P51" s="130" t="s">
        <v>85</v>
      </c>
      <c r="Q51" s="130"/>
      <c r="R51" s="130"/>
      <c r="S51" s="130"/>
      <c r="T51" s="237"/>
    </row>
    <row r="52" spans="4:21" ht="16" customHeight="1" x14ac:dyDescent="0.25">
      <c r="D52" s="164"/>
      <c r="E52" s="165"/>
      <c r="F52" s="166"/>
      <c r="G52" s="166"/>
      <c r="H52" s="166"/>
      <c r="I52" s="166"/>
      <c r="J52" s="166"/>
      <c r="K52" s="166"/>
      <c r="L52" s="130"/>
      <c r="M52" s="130"/>
      <c r="N52" s="130"/>
      <c r="O52" s="130"/>
      <c r="P52" s="130"/>
      <c r="Q52" s="130"/>
      <c r="R52" s="130"/>
      <c r="S52" s="130"/>
      <c r="T52" s="237"/>
    </row>
    <row r="53" spans="4:21" ht="16" customHeight="1" x14ac:dyDescent="0.25">
      <c r="D53" s="59"/>
      <c r="E53" s="228"/>
      <c r="F53" s="166"/>
      <c r="G53" s="166"/>
      <c r="H53" s="166"/>
      <c r="I53" s="166"/>
      <c r="J53" s="166"/>
      <c r="K53" s="166"/>
      <c r="L53" s="130"/>
      <c r="M53" s="130"/>
      <c r="N53" s="130"/>
      <c r="O53" s="130"/>
      <c r="P53" s="130"/>
      <c r="Q53" s="130"/>
      <c r="R53" s="130"/>
      <c r="S53" s="130"/>
      <c r="T53" s="237"/>
    </row>
    <row r="54" spans="4:21" s="146" customFormat="1" ht="17.25" customHeight="1" thickBot="1" x14ac:dyDescent="0.3">
      <c r="E54" s="167"/>
      <c r="F54" s="168"/>
      <c r="G54" s="168"/>
      <c r="H54" s="168"/>
      <c r="I54" s="168"/>
      <c r="J54" s="168"/>
      <c r="K54" s="168"/>
      <c r="L54" s="169"/>
      <c r="M54" s="169"/>
      <c r="N54" s="169"/>
      <c r="O54" s="169"/>
      <c r="P54" s="169"/>
      <c r="Q54" s="169"/>
      <c r="R54" s="169"/>
      <c r="S54" s="169"/>
      <c r="T54" s="238"/>
    </row>
    <row r="55" spans="4:21" ht="13.5" thickTop="1" thickBot="1" x14ac:dyDescent="0.3">
      <c r="D55" s="98" t="s">
        <v>63</v>
      </c>
      <c r="E55" s="170"/>
      <c r="F55" s="171"/>
      <c r="G55" s="32" t="s">
        <v>64</v>
      </c>
      <c r="H55" s="170"/>
      <c r="I55" s="172" t="s">
        <v>65</v>
      </c>
      <c r="J55" s="173"/>
      <c r="K55" s="87"/>
      <c r="L55" s="172"/>
      <c r="M55" s="172"/>
      <c r="N55" s="172"/>
      <c r="O55" s="172"/>
      <c r="P55" s="172"/>
      <c r="Q55" s="174"/>
      <c r="R55" s="175"/>
      <c r="S55" s="176"/>
    </row>
    <row r="56" spans="4:21" ht="11.15" customHeight="1" x14ac:dyDescent="0.25">
      <c r="D56" s="177" t="s">
        <v>66</v>
      </c>
      <c r="E56" s="178"/>
      <c r="F56" s="179"/>
      <c r="G56" s="180"/>
      <c r="H56" s="181"/>
      <c r="I56" s="7" t="s">
        <v>67</v>
      </c>
      <c r="J56" s="244" t="s">
        <v>91</v>
      </c>
      <c r="K56" s="247"/>
      <c r="L56" s="246" t="s">
        <v>92</v>
      </c>
      <c r="M56" s="245"/>
      <c r="N56" s="182" t="s">
        <v>84</v>
      </c>
      <c r="O56" s="183"/>
      <c r="P56" s="184"/>
      <c r="Q56" s="185"/>
      <c r="R56" s="9" t="s">
        <v>68</v>
      </c>
      <c r="S56" s="9"/>
      <c r="T56" s="7" t="s">
        <v>69</v>
      </c>
    </row>
    <row r="57" spans="4:21" ht="11.15" customHeight="1" x14ac:dyDescent="0.25">
      <c r="D57" s="177" t="s">
        <v>70</v>
      </c>
      <c r="E57" s="178"/>
      <c r="F57" s="179">
        <v>0</v>
      </c>
      <c r="G57" s="89" t="s">
        <v>71</v>
      </c>
      <c r="H57" s="186"/>
      <c r="I57" s="2" t="s">
        <v>72</v>
      </c>
      <c r="J57" s="226"/>
      <c r="K57" s="225"/>
      <c r="L57" s="187"/>
      <c r="M57" s="188"/>
      <c r="N57" s="187" t="s">
        <v>73</v>
      </c>
      <c r="O57" s="188"/>
      <c r="P57" s="5" t="s">
        <v>45</v>
      </c>
      <c r="Q57" s="10"/>
      <c r="R57" s="4" t="s">
        <v>74</v>
      </c>
      <c r="S57" s="4"/>
      <c r="T57" s="2" t="s">
        <v>72</v>
      </c>
    </row>
    <row r="58" spans="4:21" ht="15" customHeight="1" x14ac:dyDescent="0.25">
      <c r="D58" s="189"/>
      <c r="E58" s="86"/>
      <c r="F58" s="104"/>
      <c r="G58" s="89" t="s">
        <v>75</v>
      </c>
      <c r="H58" s="190"/>
      <c r="I58" s="191"/>
      <c r="J58" s="11"/>
      <c r="K58" s="216"/>
      <c r="L58" s="1"/>
      <c r="M58" s="192"/>
      <c r="N58" s="12"/>
      <c r="O58" s="13"/>
      <c r="P58" s="108"/>
      <c r="Q58" s="193">
        <f>SUM(H$44,I$44,J$44,Q$44,K$44)</f>
        <v>0</v>
      </c>
      <c r="R58" s="194"/>
      <c r="S58" s="195"/>
      <c r="T58" s="196"/>
    </row>
    <row r="59" spans="4:21" ht="15" customHeight="1" x14ac:dyDescent="0.25">
      <c r="D59" s="89" t="s">
        <v>76</v>
      </c>
      <c r="E59" s="86"/>
      <c r="F59" s="104"/>
      <c r="G59" s="89" t="s">
        <v>77</v>
      </c>
      <c r="H59" s="190"/>
      <c r="I59" s="191"/>
      <c r="J59" s="11"/>
      <c r="K59" s="214"/>
      <c r="L59" s="1"/>
      <c r="M59" s="192"/>
      <c r="N59" s="12"/>
      <c r="O59" s="13"/>
      <c r="P59" s="108"/>
      <c r="Q59" s="193">
        <f>SUM(M$44,O$44)</f>
        <v>0</v>
      </c>
      <c r="R59" s="194"/>
      <c r="S59" s="195"/>
      <c r="T59" s="196"/>
    </row>
    <row r="60" spans="4:21" ht="15" customHeight="1" x14ac:dyDescent="0.25">
      <c r="D60" s="89" t="s">
        <v>78</v>
      </c>
      <c r="E60" s="86"/>
      <c r="F60" s="104"/>
      <c r="G60" s="89" t="s">
        <v>79</v>
      </c>
      <c r="H60" s="190"/>
      <c r="I60" s="191"/>
      <c r="J60" s="11"/>
      <c r="K60" s="3"/>
      <c r="L60" s="1"/>
      <c r="M60" s="192">
        <f>IF((I60&gt;0),VLOOKUP(I60,#REF!,4),0)</f>
        <v>0</v>
      </c>
      <c r="N60" s="12"/>
      <c r="O60" s="13"/>
      <c r="P60" s="108"/>
      <c r="Q60" s="193"/>
      <c r="R60" s="194"/>
      <c r="S60" s="195"/>
      <c r="T60" s="196"/>
    </row>
    <row r="61" spans="4:21" ht="15" customHeight="1" x14ac:dyDescent="0.25">
      <c r="D61" s="89" t="s">
        <v>80</v>
      </c>
      <c r="E61" s="86"/>
      <c r="F61" s="101"/>
      <c r="G61" s="89" t="s">
        <v>81</v>
      </c>
      <c r="H61" s="190"/>
      <c r="I61" s="191"/>
      <c r="J61" s="11"/>
      <c r="K61" s="3"/>
      <c r="L61" s="1"/>
      <c r="M61" s="192">
        <f>IF((I61&gt;0),VLOOKUP(I61,#REF!,4),0)</f>
        <v>0</v>
      </c>
      <c r="N61" s="14"/>
      <c r="O61" s="15"/>
      <c r="P61" s="108"/>
      <c r="Q61" s="193"/>
      <c r="R61" s="194"/>
      <c r="S61" s="195"/>
      <c r="T61" s="196"/>
    </row>
    <row r="62" spans="4:21" ht="15" customHeight="1" thickBot="1" x14ac:dyDescent="0.3">
      <c r="D62" s="108"/>
      <c r="E62" s="164"/>
      <c r="F62" s="35"/>
      <c r="G62" s="197"/>
      <c r="H62" s="59"/>
      <c r="I62" s="191"/>
      <c r="J62" s="198"/>
      <c r="K62" s="199"/>
      <c r="L62" s="200"/>
      <c r="M62" s="232">
        <f>IF((I62&gt;0),VLOOKUP(I62,#REF!,4),0)</f>
        <v>0</v>
      </c>
      <c r="N62" s="201"/>
      <c r="O62" s="202"/>
      <c r="P62" s="203"/>
      <c r="Q62" s="204"/>
      <c r="R62" s="205"/>
      <c r="S62" s="206"/>
      <c r="T62" s="196"/>
    </row>
    <row r="63" spans="4:21" ht="14.15" customHeight="1" thickBot="1" x14ac:dyDescent="0.35">
      <c r="D63" s="23"/>
      <c r="E63" s="23"/>
      <c r="F63" s="23"/>
      <c r="I63" s="207" t="s">
        <v>82</v>
      </c>
      <c r="O63" s="208" t="s">
        <v>83</v>
      </c>
      <c r="P63" s="209"/>
      <c r="Q63" s="210">
        <f>SUM(Q58:Q62)</f>
        <v>0</v>
      </c>
      <c r="R63" s="211"/>
      <c r="S63" s="212"/>
    </row>
    <row r="64" spans="4:21" ht="11.15" customHeight="1" x14ac:dyDescent="0.25">
      <c r="J64" s="213"/>
    </row>
    <row r="68" spans="4:7" ht="24.75" customHeight="1" x14ac:dyDescent="0.25"/>
    <row r="69" spans="4:7" ht="42" customHeight="1" x14ac:dyDescent="0.25"/>
    <row r="73" spans="4:7" x14ac:dyDescent="0.25">
      <c r="D73" s="230"/>
      <c r="E73" s="230"/>
      <c r="F73" s="230"/>
      <c r="G73" s="230"/>
    </row>
    <row r="74" spans="4:7" x14ac:dyDescent="0.25">
      <c r="D74" s="230"/>
      <c r="E74" s="230"/>
      <c r="F74" s="230"/>
      <c r="G74" s="230"/>
    </row>
    <row r="75" spans="4:7" x14ac:dyDescent="0.25">
      <c r="D75" s="230"/>
      <c r="E75" s="230"/>
      <c r="F75" s="230"/>
      <c r="G75" s="230"/>
    </row>
    <row r="76" spans="4:7" x14ac:dyDescent="0.25">
      <c r="D76" s="230"/>
      <c r="E76" s="230"/>
      <c r="F76" s="230"/>
      <c r="G76" s="230"/>
    </row>
  </sheetData>
  <phoneticPr fontId="0" type="noConversion"/>
  <printOptions gridLinesSet="0"/>
  <pageMargins left="0" right="0" top="0.5" bottom="0" header="0.5" footer="0.5"/>
  <pageSetup scale="96" orientation="portrait" horizontalDpi="4294967292" vertic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Report-non.staff 2021</vt:lpstr>
      <vt:lpstr>'Expense Report-non.staff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Department</dc:creator>
  <cp:lastModifiedBy>Steve Saldivar</cp:lastModifiedBy>
  <cp:lastPrinted>2014-01-27T17:26:39Z</cp:lastPrinted>
  <dcterms:created xsi:type="dcterms:W3CDTF">1998-09-24T13:17:19Z</dcterms:created>
  <dcterms:modified xsi:type="dcterms:W3CDTF">2021-03-23T21:28:51Z</dcterms:modified>
</cp:coreProperties>
</file>