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8_{D738A961-A9BE-4685-8F8C-0A94027A79BD}" xr6:coauthVersionLast="47" xr6:coauthVersionMax="47" xr10:uidLastSave="{00000000-0000-0000-0000-000000000000}"/>
  <bookViews>
    <workbookView xWindow="-120" yWindow="-120" windowWidth="15600" windowHeight="11310" xr2:uid="{A6FA5089-B802-4AA2-B2F2-74FAA6903380}"/>
  </bookViews>
  <sheets>
    <sheet name="Sheet1" sheetId="1" r:id="rId1"/>
    <sheet name="Car Payment" sheetId="2" r:id="rId2"/>
    <sheet name="Text To Columns-Addresses" sheetId="3" r:id="rId3"/>
    <sheet name="Text To Columns Dates" sheetId="4" r:id="rId4"/>
    <sheet name="Text To Col-Special Characters" sheetId="5" r:id="rId5"/>
    <sheet name="Flash Fill - SSN" sheetId="6" r:id="rId6"/>
    <sheet name="Flash Fill" sheetId="7" r:id="rId7"/>
    <sheet name="Apples vs. Oranges" sheetId="8" r:id="rId8"/>
    <sheet name="Chart Data" sheetId="9" r:id="rId9"/>
    <sheet name="Duplicate Invoices" sheetId="10" r:id="rId10"/>
    <sheet name="Fruit Sales" sheetId="11" r:id="rId11"/>
  </sheets>
  <externalReferences>
    <externalReference r:id="rId12"/>
  </externalReferences>
  <definedNames>
    <definedName name="_xlnm._FilterDatabase" localSheetId="8" hidden="1">'Chart Data'!$B$17:$D$17</definedName>
    <definedName name="_xlnm._FilterDatabase" localSheetId="10" hidden="1">'Fruit Sales'!$A$1:$F$51</definedName>
    <definedName name="Interest">'[1]Range Names'!$B$1</definedName>
    <definedName name="Loan">'[1]Range Names'!$B$3</definedName>
    <definedName name="ReportDate">[1]Report!$B$3</definedName>
    <definedName name="Term">'[1]Range Names'!$B$2</definedName>
    <definedName name="Z_38CA38DD_261F_41CD_9839_E6F6FC038A29_.wvu.FilterData" localSheetId="10" hidden="1">'Fruit Sales'!$A$1:$F$51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8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C7" i="2"/>
  <c r="B4" i="2"/>
  <c r="D7" i="2" l="1"/>
  <c r="E7" i="2" s="1"/>
  <c r="C8" i="2" l="1"/>
  <c r="D8" i="2" s="1"/>
  <c r="E8" i="2" s="1"/>
  <c r="C9" i="2" l="1"/>
  <c r="D9" i="2" s="1"/>
  <c r="E9" i="2" s="1"/>
  <c r="C10" i="2" l="1"/>
  <c r="D10" i="2" s="1"/>
  <c r="E10" i="2" s="1"/>
  <c r="C11" i="2" l="1"/>
  <c r="D11" i="2" s="1"/>
  <c r="E11" i="2" s="1"/>
  <c r="C12" i="2" l="1"/>
  <c r="D12" i="2" s="1"/>
  <c r="E12" i="2" s="1"/>
  <c r="C13" i="2" l="1"/>
  <c r="D13" i="2" s="1"/>
  <c r="E13" i="2" s="1"/>
  <c r="C14" i="2" l="1"/>
  <c r="D14" i="2" s="1"/>
  <c r="E14" i="2" s="1"/>
  <c r="C15" i="2" l="1"/>
  <c r="D15" i="2" s="1"/>
  <c r="E15" i="2" s="1"/>
  <c r="C16" i="2" l="1"/>
  <c r="D16" i="2" s="1"/>
  <c r="E16" i="2" s="1"/>
  <c r="C17" i="2" l="1"/>
  <c r="D17" i="2" s="1"/>
  <c r="E17" i="2" s="1"/>
  <c r="C18" i="2" l="1"/>
  <c r="D18" i="2" s="1"/>
  <c r="E18" i="2" s="1"/>
  <c r="C19" i="2" l="1"/>
  <c r="D19" i="2" s="1"/>
  <c r="E19" i="2" s="1"/>
  <c r="C20" i="2" l="1"/>
  <c r="D20" i="2" s="1"/>
  <c r="E20" i="2" s="1"/>
  <c r="C21" i="2" l="1"/>
  <c r="D21" i="2" s="1"/>
  <c r="E21" i="2" s="1"/>
  <c r="C22" i="2" l="1"/>
  <c r="D22" i="2" s="1"/>
  <c r="E22" i="2" s="1"/>
  <c r="C23" i="2" l="1"/>
  <c r="D23" i="2" s="1"/>
  <c r="E23" i="2" s="1"/>
  <c r="C24" i="2" l="1"/>
  <c r="D24" i="2" s="1"/>
  <c r="E24" i="2" s="1"/>
  <c r="C25" i="2" l="1"/>
  <c r="D25" i="2" s="1"/>
  <c r="E25" i="2" s="1"/>
  <c r="C26" i="2" l="1"/>
  <c r="D26" i="2" s="1"/>
  <c r="E26" i="2" s="1"/>
  <c r="C27" i="2" l="1"/>
  <c r="D27" i="2" s="1"/>
  <c r="E27" i="2" s="1"/>
  <c r="C28" i="2" l="1"/>
  <c r="D28" i="2" s="1"/>
  <c r="E28" i="2" s="1"/>
  <c r="C29" i="2" l="1"/>
  <c r="D29" i="2" s="1"/>
  <c r="E29" i="2" s="1"/>
  <c r="C30" i="2" l="1"/>
  <c r="D30" i="2" s="1"/>
  <c r="E30" i="2" s="1"/>
  <c r="C31" i="2" l="1"/>
  <c r="D31" i="2" s="1"/>
  <c r="E31" i="2" s="1"/>
  <c r="C32" i="2" l="1"/>
  <c r="D32" i="2" s="1"/>
  <c r="E32" i="2" s="1"/>
  <c r="C33" i="2" l="1"/>
  <c r="D33" i="2" s="1"/>
  <c r="E33" i="2" s="1"/>
  <c r="C34" i="2" l="1"/>
  <c r="D34" i="2" s="1"/>
  <c r="E34" i="2" s="1"/>
  <c r="C35" i="2" l="1"/>
  <c r="D35" i="2" s="1"/>
  <c r="E35" i="2" s="1"/>
  <c r="C36" i="2" l="1"/>
  <c r="D36" i="2" s="1"/>
  <c r="E36" i="2" s="1"/>
  <c r="C37" i="2" l="1"/>
  <c r="D37" i="2" s="1"/>
  <c r="E37" i="2" s="1"/>
  <c r="C38" i="2" l="1"/>
  <c r="D38" i="2" s="1"/>
  <c r="E38" i="2" s="1"/>
  <c r="C39" i="2" l="1"/>
  <c r="D39" i="2" s="1"/>
  <c r="E39" i="2" s="1"/>
  <c r="C40" i="2" l="1"/>
  <c r="D40" i="2" s="1"/>
  <c r="E40" i="2" s="1"/>
  <c r="C41" i="2" l="1"/>
  <c r="D41" i="2" s="1"/>
  <c r="E41" i="2" s="1"/>
  <c r="C42" i="2" l="1"/>
  <c r="D42" i="2" s="1"/>
  <c r="E42" i="2" s="1"/>
  <c r="C43" i="2" l="1"/>
  <c r="D43" i="2" s="1"/>
  <c r="E43" i="2" s="1"/>
  <c r="C44" i="2" l="1"/>
  <c r="D44" i="2" s="1"/>
  <c r="E44" i="2" s="1"/>
  <c r="C45" i="2" l="1"/>
  <c r="D45" i="2" s="1"/>
  <c r="E45" i="2" s="1"/>
  <c r="C46" i="2" l="1"/>
  <c r="D46" i="2" s="1"/>
  <c r="E46" i="2" s="1"/>
  <c r="C47" i="2" l="1"/>
  <c r="D47" i="2" s="1"/>
  <c r="E47" i="2" s="1"/>
  <c r="C48" i="2" l="1"/>
  <c r="D48" i="2" s="1"/>
  <c r="E48" i="2" s="1"/>
  <c r="C49" i="2" l="1"/>
  <c r="D49" i="2" s="1"/>
  <c r="E49" i="2" s="1"/>
  <c r="C50" i="2" l="1"/>
  <c r="D50" i="2" s="1"/>
  <c r="E50" i="2" s="1"/>
  <c r="C51" i="2" l="1"/>
  <c r="D51" i="2" s="1"/>
  <c r="E51" i="2" s="1"/>
  <c r="C52" i="2" l="1"/>
  <c r="D52" i="2" s="1"/>
  <c r="E52" i="2" s="1"/>
  <c r="C53" i="2" l="1"/>
  <c r="D53" i="2" s="1"/>
  <c r="E53" i="2" s="1"/>
  <c r="C54" i="2" l="1"/>
  <c r="D54" i="2" s="1"/>
  <c r="E54" i="2" s="1"/>
</calcChain>
</file>

<file path=xl/sharedStrings.xml><?xml version="1.0" encoding="utf-8"?>
<sst xmlns="http://schemas.openxmlformats.org/spreadsheetml/2006/main" count="392" uniqueCount="145">
  <si>
    <t>Interest Rate</t>
  </si>
  <si>
    <t>Term</t>
  </si>
  <si>
    <t>Principal</t>
  </si>
  <si>
    <t>Payment</t>
  </si>
  <si>
    <t>Payment #</t>
  </si>
  <si>
    <t>Date</t>
  </si>
  <si>
    <t>Interest</t>
  </si>
  <si>
    <t>Balance</t>
  </si>
  <si>
    <t>As referred to during the presentation:</t>
  </si>
  <si>
    <t>Page 3</t>
  </si>
  <si>
    <t>Duplicating Excel Worksheets</t>
  </si>
  <si>
    <t>Page 4</t>
  </si>
  <si>
    <t>Introduction to Pasting</t>
  </si>
  <si>
    <t>Saving Excel Files</t>
  </si>
  <si>
    <t>Page 5</t>
  </si>
  <si>
    <t>Working within a Cell</t>
  </si>
  <si>
    <t>Other Paste Options</t>
  </si>
  <si>
    <t>Page 6</t>
  </si>
  <si>
    <t>Inserting/Deleting Rows/Columns</t>
  </si>
  <si>
    <t>Entering Text into Worksheet Cells</t>
  </si>
  <si>
    <t>Page 7</t>
  </si>
  <si>
    <t>Managing Column Widths</t>
  </si>
  <si>
    <t>Merge Cells</t>
  </si>
  <si>
    <t>Page 8</t>
  </si>
  <si>
    <t>Print Headers/Footers</t>
  </si>
  <si>
    <t>Formatting Percentages</t>
  </si>
  <si>
    <t>Page 9</t>
  </si>
  <si>
    <t>Formatting Numbers</t>
  </si>
  <si>
    <t>Introduction to Find</t>
  </si>
  <si>
    <t>Page 10</t>
  </si>
  <si>
    <t>Introduction to Replace</t>
  </si>
  <si>
    <t>Formatting Worksheet Cells</t>
  </si>
  <si>
    <t>Page 11</t>
  </si>
  <si>
    <t>Trace Dependents</t>
  </si>
  <si>
    <t>Page 12</t>
  </si>
  <si>
    <t>Trace Precedents</t>
  </si>
  <si>
    <t>Copying Formulas</t>
  </si>
  <si>
    <t>Page 13</t>
  </si>
  <si>
    <t>Entering Dates</t>
  </si>
  <si>
    <t>Spell Checking Spreadsheets</t>
  </si>
  <si>
    <t>Page 14</t>
  </si>
  <si>
    <t>Calculating Our Loan Payment</t>
  </si>
  <si>
    <t>Page 15</t>
  </si>
  <si>
    <t>Excel's Order of Operations</t>
  </si>
  <si>
    <t>Page 16</t>
  </si>
  <si>
    <t>Use F4 to Toggle Absolute References</t>
  </si>
  <si>
    <t>Page 17</t>
  </si>
  <si>
    <t>Page 18</t>
  </si>
  <si>
    <t>Verifying Our Work</t>
  </si>
  <si>
    <t>Page 19</t>
  </si>
  <si>
    <t>AutoSum Feature</t>
  </si>
  <si>
    <t>Page 20</t>
  </si>
  <si>
    <t>Freeze Panes Feature</t>
  </si>
  <si>
    <t>Page 27</t>
  </si>
  <si>
    <t>Instant Amortization Schedule</t>
  </si>
  <si>
    <t>Des Moines, IA 50301</t>
  </si>
  <si>
    <t>Augusta, ME 04330</t>
  </si>
  <si>
    <t>Baton Rouge, LA 70801</t>
  </si>
  <si>
    <t>Carson City, NV 89701</t>
  </si>
  <si>
    <t>Jefferson City, MO 65101</t>
  </si>
  <si>
    <t>Hartfort, CT 06101</t>
  </si>
  <si>
    <t>Text to Columns Feature - Addresses</t>
  </si>
  <si>
    <t>Before</t>
  </si>
  <si>
    <t>After</t>
  </si>
  <si>
    <t>2018-01-01</t>
  </si>
  <si>
    <t>2018-01-02</t>
  </si>
  <si>
    <t>2018-01-03</t>
  </si>
  <si>
    <t>2018-01-04</t>
  </si>
  <si>
    <t>2018-01-05</t>
  </si>
  <si>
    <t>100-100-0101</t>
  </si>
  <si>
    <t>100</t>
  </si>
  <si>
    <t>0101</t>
  </si>
  <si>
    <t>100-100-0102</t>
  </si>
  <si>
    <t>0102</t>
  </si>
  <si>
    <t>100-100-0103</t>
  </si>
  <si>
    <t>0103</t>
  </si>
  <si>
    <t>100-100-0104</t>
  </si>
  <si>
    <t>0104</t>
  </si>
  <si>
    <t>100-100-0105</t>
  </si>
  <si>
    <t>0105</t>
  </si>
  <si>
    <t>Try it!</t>
  </si>
  <si>
    <t>SSN</t>
  </si>
  <si>
    <t>Flash Fill Introduction (Excel 2013+)</t>
  </si>
  <si>
    <t>Combined Name</t>
  </si>
  <si>
    <t>First</t>
  </si>
  <si>
    <t>Last</t>
  </si>
  <si>
    <t>Mary Thompson</t>
  </si>
  <si>
    <t>Bob Jones</t>
  </si>
  <si>
    <t>Mary-Alice Smith</t>
  </si>
  <si>
    <t>Stacy Sommerville</t>
  </si>
  <si>
    <t>Monica Woods</t>
  </si>
  <si>
    <t>Josh Miller, Jr.</t>
  </si>
  <si>
    <t>Denise Barnes</t>
  </si>
  <si>
    <t>Fruit Sales</t>
  </si>
  <si>
    <t>January</t>
  </si>
  <si>
    <t>February</t>
  </si>
  <si>
    <t>March</t>
  </si>
  <si>
    <t>Apples</t>
  </si>
  <si>
    <t>Oranges</t>
  </si>
  <si>
    <t>Introduction to Charts</t>
  </si>
  <si>
    <t>Chart based on cell references</t>
  </si>
  <si>
    <t>Fruit</t>
  </si>
  <si>
    <t>Chart based on Table</t>
  </si>
  <si>
    <t>Recommended Charts (Excel 2013+)</t>
  </si>
  <si>
    <t>Invoice Numbers</t>
  </si>
  <si>
    <t>Total</t>
  </si>
  <si>
    <t>Ctrl-A - selects all text in a block of cells</t>
  </si>
  <si>
    <t>Conditional Formatting – Duplicates</t>
  </si>
  <si>
    <t>Region</t>
  </si>
  <si>
    <t>City</t>
  </si>
  <si>
    <t>Vendor</t>
  </si>
  <si>
    <t>Product</t>
  </si>
  <si>
    <t>Cases Sold</t>
  </si>
  <si>
    <t>Total Sales</t>
  </si>
  <si>
    <t>North GA</t>
  </si>
  <si>
    <t>Atlanta</t>
  </si>
  <si>
    <t>Fruit R Us</t>
  </si>
  <si>
    <t>Kiwi</t>
  </si>
  <si>
    <t>Bananas</t>
  </si>
  <si>
    <t>Mixed Berries</t>
  </si>
  <si>
    <t>Bob's Fruit</t>
  </si>
  <si>
    <t>Fruitju</t>
  </si>
  <si>
    <t>Orange U Glad</t>
  </si>
  <si>
    <t>Blue Ridge</t>
  </si>
  <si>
    <t>Mountain Fruit</t>
  </si>
  <si>
    <t>Clarkesville</t>
  </si>
  <si>
    <t>Fruit Direct</t>
  </si>
  <si>
    <t>Mid GA</t>
  </si>
  <si>
    <t>Macon</t>
  </si>
  <si>
    <t>Middle Georgia Fruit</t>
  </si>
  <si>
    <t>Whistlestop Fruit Stand</t>
  </si>
  <si>
    <t>South GA</t>
  </si>
  <si>
    <t>Brunswick</t>
  </si>
  <si>
    <t>Navel Oranges &amp; More</t>
  </si>
  <si>
    <t>Valdosta</t>
  </si>
  <si>
    <t>Oranges 'n Onions</t>
  </si>
  <si>
    <t>Page 21</t>
  </si>
  <si>
    <t>Introduction to Sorting Lists</t>
  </si>
  <si>
    <t>Page 25</t>
  </si>
  <si>
    <t>Initiating a Pivot Table</t>
  </si>
  <si>
    <t>Page 26</t>
  </si>
  <si>
    <t>Pivot Table Interfaces</t>
  </si>
  <si>
    <t>Adding Fields to a Pivot Table</t>
  </si>
  <si>
    <t>Page 30</t>
  </si>
  <si>
    <t>Recommended Pivot Tables (Excel 2013+)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</si>
</sst>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0" fontId="0" fillId="0" borderId="0" xfId="3" applyNumberFormat="1" applyFont="1"/>
    <xf numFmtId="43" fontId="0" fillId="0" borderId="0" xfId="1" applyFont="1"/>
    <xf numFmtId="8" fontId="0" fillId="0" borderId="0" xfId="0" applyNumberFormat="1"/>
    <xf numFmtId="14" fontId="0" fillId="0" borderId="0" xfId="0" applyNumberFormat="1"/>
    <xf numFmtId="8" fontId="0" fillId="0" borderId="0" xfId="1" applyNumberFormat="1" applyFont="1"/>
    <xf numFmtId="0" fontId="2" fillId="0" borderId="0" xfId="0" applyFont="1"/>
    <xf numFmtId="0" fontId="3" fillId="0" borderId="0" xfId="0" applyFont="1"/>
    <xf numFmtId="0" fontId="0" fillId="0" borderId="0" xfId="0" quotePrefix="1"/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2" borderId="0" xfId="0" applyFill="1"/>
    <xf numFmtId="49" fontId="0" fillId="3" borderId="0" xfId="0" applyNumberFormat="1" applyFill="1"/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4" fillId="0" borderId="0" xfId="0" applyFont="1"/>
    <xf numFmtId="0" fontId="3" fillId="0" borderId="0" xfId="0" quotePrefix="1" applyFont="1"/>
    <xf numFmtId="0" fontId="5" fillId="0" borderId="0" xfId="0" applyFont="1"/>
    <xf numFmtId="0" fontId="0" fillId="0" borderId="0" xfId="0" applyAlignment="1">
      <alignment horizontal="right"/>
    </xf>
    <xf numFmtId="44" fontId="1" fillId="0" borderId="0" xfId="2"/>
    <xf numFmtId="2" fontId="0" fillId="0" borderId="0" xfId="0" applyNumberFormat="1"/>
    <xf numFmtId="0" fontId="6" fillId="0" borderId="0" xfId="0" applyFont="1"/>
    <xf numFmtId="164" fontId="0" fillId="0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'Apples vs. Oranges'!$A$2</c:f>
              <c:strCache>
                <c:ptCount val="1"/>
                <c:pt idx="0">
                  <c:v>Apples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errBars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cat>
            <c:strRef>
              <c:f>'Apples vs. Oranges'!$B$1:$D$1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'Apples vs. Oranges'!$B$2:$D$2</c:f>
              <c:numCache>
                <c:formatCode>General</c:formatCode>
                <c:ptCount val="3"/>
                <c:pt idx="0">
                  <c:v>327</c:v>
                </c:pt>
                <c:pt idx="1">
                  <c:v>192</c:v>
                </c:pt>
                <c:pt idx="2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C-4E79-9682-34CE11ACE2BF}"/>
            </c:ext>
          </c:extLst>
        </c:ser>
        <c:ser>
          <c:idx val="1"/>
          <c:order val="1"/>
          <c:tx>
            <c:strRef>
              <c:f>'Apples vs. Oranges'!$A$3</c:f>
              <c:strCache>
                <c:ptCount val="1"/>
                <c:pt idx="0">
                  <c:v>Oranges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cat>
            <c:strRef>
              <c:f>'Apples vs. Oranges'!$B$1:$D$1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'Apples vs. Oranges'!$B$3:$D$3</c:f>
              <c:numCache>
                <c:formatCode>General</c:formatCode>
                <c:ptCount val="3"/>
                <c:pt idx="0">
                  <c:v>466</c:v>
                </c:pt>
                <c:pt idx="1">
                  <c:v>449</c:v>
                </c:pt>
                <c:pt idx="2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C-4E79-9682-34CE11ACE2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54759568"/>
        <c:axId val="126594032"/>
      </c:barChart>
      <c:catAx>
        <c:axId val="135475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594032"/>
        <c:crosses val="autoZero"/>
        <c:auto val="1"/>
        <c:lblAlgn val="ctr"/>
        <c:lblOffset val="100"/>
        <c:noMultiLvlLbl val="0"/>
      </c:catAx>
      <c:valAx>
        <c:axId val="12659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75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Manually Resized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Data'!$A$4</c:f>
              <c:strCache>
                <c:ptCount val="1"/>
                <c:pt idx="0">
                  <c:v>Apples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Data'!$B$3:$D$3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'Chart Data'!$B$4:$D$4</c:f>
              <c:numCache>
                <c:formatCode>General</c:formatCode>
                <c:ptCount val="3"/>
                <c:pt idx="0">
                  <c:v>327</c:v>
                </c:pt>
                <c:pt idx="1">
                  <c:v>192</c:v>
                </c:pt>
                <c:pt idx="2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4-4485-8DDB-41BF9BBDD84D}"/>
            </c:ext>
          </c:extLst>
        </c:ser>
        <c:ser>
          <c:idx val="1"/>
          <c:order val="1"/>
          <c:tx>
            <c:strRef>
              <c:f>'Chart Data'!$A$5</c:f>
              <c:strCache>
                <c:ptCount val="1"/>
                <c:pt idx="0">
                  <c:v>Oranges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Data'!$B$3:$D$3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'Chart Data'!$B$5:$D$5</c:f>
              <c:numCache>
                <c:formatCode>General</c:formatCode>
                <c:ptCount val="3"/>
                <c:pt idx="0">
                  <c:v>466</c:v>
                </c:pt>
                <c:pt idx="1">
                  <c:v>449</c:v>
                </c:pt>
                <c:pt idx="2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4-4485-8DDB-41BF9BBD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6075672"/>
        <c:axId val="636076000"/>
      </c:barChart>
      <c:catAx>
        <c:axId val="63607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076000"/>
        <c:crosses val="autoZero"/>
        <c:auto val="1"/>
        <c:lblAlgn val="ctr"/>
        <c:lblOffset val="100"/>
        <c:noMultiLvlLbl val="0"/>
      </c:catAx>
      <c:valAx>
        <c:axId val="63607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07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</a:t>
            </a:r>
            <a:r>
              <a:rPr lang="en-US" baseline="0"/>
              <a:t> be Resized by a Table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Data'!$A$17</c:f>
              <c:strCache>
                <c:ptCount val="1"/>
                <c:pt idx="0">
                  <c:v>Apples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Data'!$B$16:$D$16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'Chart Data'!$B$17:$D$17</c:f>
              <c:numCache>
                <c:formatCode>General</c:formatCode>
                <c:ptCount val="3"/>
                <c:pt idx="0">
                  <c:v>327</c:v>
                </c:pt>
                <c:pt idx="1">
                  <c:v>192</c:v>
                </c:pt>
                <c:pt idx="2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E-4AF9-BC52-D68E389D9DA9}"/>
            </c:ext>
          </c:extLst>
        </c:ser>
        <c:ser>
          <c:idx val="1"/>
          <c:order val="1"/>
          <c:tx>
            <c:strRef>
              <c:f>'Chart Data'!$A$18</c:f>
              <c:strCache>
                <c:ptCount val="1"/>
                <c:pt idx="0">
                  <c:v>Oranges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Data'!$B$16:$D$16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'Chart Data'!$B$18:$D$18</c:f>
              <c:numCache>
                <c:formatCode>General</c:formatCode>
                <c:ptCount val="3"/>
                <c:pt idx="0">
                  <c:v>466</c:v>
                </c:pt>
                <c:pt idx="1">
                  <c:v>449</c:v>
                </c:pt>
                <c:pt idx="2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E-4AF9-BC52-D68E389D9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628800"/>
        <c:axId val="635629128"/>
      </c:barChart>
      <c:catAx>
        <c:axId val="63562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629128"/>
        <c:crosses val="autoZero"/>
        <c:auto val="1"/>
        <c:lblAlgn val="ctr"/>
        <c:lblOffset val="100"/>
        <c:noMultiLvlLbl val="0"/>
      </c:catAx>
      <c:valAx>
        <c:axId val="63562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62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523876</xdr:colOff>
      <xdr:row>6</xdr:row>
      <xdr:rowOff>57150</xdr:rowOff>
    </xdr:from>
    <xdr:to>
      <xdr:col>6</xdr:col>
      <xdr:colOff>547688</xdr:colOff>
      <xdr:row>8</xdr:row>
      <xdr:rowOff>176212</xdr:rowOff>
    </xdr:to>
    <xdr:sp macro="" textlink="">
      <xdr:nvSpPr>
        <xdr:cNvPr id="2" name="TryIt">
          <a:extLst>
            <a:ext uri="{FF2B5EF4-FFF2-40B4-BE49-F238E27FC236}">
              <a16:creationId xmlns:a16="http://schemas.microsoft.com/office/drawing/2014/main" id="{FF52ADB4-E51C-42AA-8639-03DB05B84D44}"/>
            </a:ext>
          </a:extLst>
        </xdr:cNvPr>
        <xdr:cNvSpPr/>
      </xdr:nvSpPr>
      <xdr:spPr>
        <a:xfrm>
          <a:off x="2066926" y="1200150"/>
          <a:ext cx="3500437" cy="500062"/>
        </a:xfrm>
        <a:prstGeom prst="wedgeRoundRectCallout">
          <a:avLst>
            <a:gd name="adj1" fmla="val -68636"/>
            <a:gd name="adj2" fmla="val 18939"/>
            <a:gd name="adj3" fmla="val 1666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Try it! Use the Text</a:t>
          </a:r>
          <a:r>
            <a:rPr lang="en-US" sz="1100" baseline="0">
              <a:solidFill>
                <a:sysClr val="windowText" lastClr="000000"/>
              </a:solidFill>
            </a:rPr>
            <a:t> to Columns wizard to separate these addresses into multiple columns.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409576</xdr:colOff>
      <xdr:row>0</xdr:row>
      <xdr:rowOff>142875</xdr:rowOff>
    </xdr:from>
    <xdr:to>
      <xdr:col>7</xdr:col>
      <xdr:colOff>381000</xdr:colOff>
      <xdr:row>4</xdr:row>
      <xdr:rowOff>180975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6171E684-6FF1-4BA6-8FCC-8F65AC712FA8}"/>
            </a:ext>
          </a:extLst>
        </xdr:cNvPr>
        <xdr:cNvSpPr/>
      </xdr:nvSpPr>
      <xdr:spPr>
        <a:xfrm>
          <a:off x="2686051" y="142875"/>
          <a:ext cx="1800224" cy="800100"/>
        </a:xfrm>
        <a:prstGeom prst="wedgeRectCallout">
          <a:avLst>
            <a:gd name="adj1" fmla="val -86394"/>
            <a:gd name="adj2" fmla="val -19810"/>
          </a:avLst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A dash (-)</a:t>
          </a:r>
          <a:r>
            <a:rPr lang="en-US" sz="1100" baseline="0">
              <a:solidFill>
                <a:schemeClr val="tx1"/>
              </a:solidFill>
            </a:rPr>
            <a:t> was used as the delimiter, and the</a:t>
          </a:r>
          <a:r>
            <a:rPr lang="en-US" sz="1100">
              <a:solidFill>
                <a:schemeClr val="tx1"/>
              </a:solidFill>
            </a:rPr>
            <a:t> third column was marked as Text</a:t>
          </a:r>
          <a:r>
            <a:rPr lang="en-US" sz="1100" baseline="0">
              <a:solidFill>
                <a:schemeClr val="tx1"/>
              </a:solidFill>
            </a:rPr>
            <a:t> to preserve leading zeros.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533400</xdr:colOff>
      <xdr:row>5</xdr:row>
      <xdr:rowOff>161925</xdr:rowOff>
    </xdr:from>
    <xdr:to>
      <xdr:col>8</xdr:col>
      <xdr:colOff>271463</xdr:colOff>
      <xdr:row>9</xdr:row>
      <xdr:rowOff>85725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id="{B73BC691-FEF0-4D49-A3C2-B26DA89EFD39}"/>
            </a:ext>
          </a:extLst>
        </xdr:cNvPr>
        <xdr:cNvSpPr/>
      </xdr:nvSpPr>
      <xdr:spPr>
        <a:xfrm>
          <a:off x="2809875" y="1114425"/>
          <a:ext cx="2176463" cy="685800"/>
        </a:xfrm>
        <a:prstGeom prst="wedgeRoundRectCallout">
          <a:avLst>
            <a:gd name="adj1" fmla="val -68636"/>
            <a:gd name="adj2" fmla="val 18939"/>
            <a:gd name="adj3" fmla="val 1666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Try it! Use the Text</a:t>
          </a:r>
          <a:r>
            <a:rPr lang="en-US" sz="1100" baseline="0">
              <a:solidFill>
                <a:sysClr val="windowText" lastClr="000000"/>
              </a:solidFill>
            </a:rPr>
            <a:t> to Columns wizard to separate this data into multiple columns.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371473</xdr:colOff>
      <xdr:row>0</xdr:row>
      <xdr:rowOff>100012</xdr:rowOff>
    </xdr:from>
    <xdr:to>
      <xdr:col>6</xdr:col>
      <xdr:colOff>452438</xdr:colOff>
      <xdr:row>7</xdr:row>
      <xdr:rowOff>4762</xdr:rowOff>
    </xdr:to>
    <xdr:sp macro="" textlink="">
      <xdr:nvSpPr>
        <xdr:cNvPr id="2" name="TryIt">
          <a:extLst>
            <a:ext uri="{FF2B5EF4-FFF2-40B4-BE49-F238E27FC236}">
              <a16:creationId xmlns:a16="http://schemas.microsoft.com/office/drawing/2014/main" id="{D3B75C97-80E5-44AD-AF7F-8296B933BDCC}"/>
            </a:ext>
          </a:extLst>
        </xdr:cNvPr>
        <xdr:cNvSpPr/>
      </xdr:nvSpPr>
      <xdr:spPr>
        <a:xfrm>
          <a:off x="1838323" y="100012"/>
          <a:ext cx="2519365" cy="1238250"/>
        </a:xfrm>
        <a:prstGeom prst="wedgeRoundRectCallout">
          <a:avLst>
            <a:gd name="adj1" fmla="val -64260"/>
            <a:gd name="adj2" fmla="val -32450"/>
            <a:gd name="adj3" fmla="val 1666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Try it! In Excel 2013</a:t>
          </a:r>
          <a:r>
            <a:rPr lang="en-US" sz="1100" b="1" baseline="0">
              <a:solidFill>
                <a:sysClr val="windowText" lastClr="000000"/>
              </a:solidFill>
            </a:rPr>
            <a:t> type 212-68-1056 in cell C2. Type 17 in cell C3 and then press Enter to automatically fill column C with SSN's separated with dashes. The feature is nuanced, and only works under specific conditions.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380999</xdr:colOff>
      <xdr:row>1</xdr:row>
      <xdr:rowOff>95250</xdr:rowOff>
    </xdr:from>
    <xdr:to>
      <xdr:col>6</xdr:col>
      <xdr:colOff>266699</xdr:colOff>
      <xdr:row>6</xdr:row>
      <xdr:rowOff>4762</xdr:rowOff>
    </xdr:to>
    <xdr:sp macro="" textlink="">
      <xdr:nvSpPr>
        <xdr:cNvPr id="3" name="TryIt" hidden="1">
          <a:extLst>
            <a:ext uri="{FF2B5EF4-FFF2-40B4-BE49-F238E27FC236}">
              <a16:creationId xmlns:a16="http://schemas.microsoft.com/office/drawing/2014/main" id="{05953CD7-8ABF-459D-A59C-8A54DFC2DA3E}"/>
            </a:ext>
          </a:extLst>
        </xdr:cNvPr>
        <xdr:cNvSpPr/>
      </xdr:nvSpPr>
      <xdr:spPr>
        <a:xfrm>
          <a:off x="1847849" y="285750"/>
          <a:ext cx="2324100" cy="862012"/>
        </a:xfrm>
        <a:prstGeom prst="wedgeRoundRectCallout">
          <a:avLst>
            <a:gd name="adj1" fmla="val -69835"/>
            <a:gd name="adj2" fmla="val -38940"/>
            <a:gd name="adj3" fmla="val 1666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Try it! In</a:t>
          </a:r>
          <a:r>
            <a:rPr lang="en-US" sz="1100" baseline="0">
              <a:solidFill>
                <a:sysClr val="windowText" lastClr="000000"/>
              </a:solidFill>
            </a:rPr>
            <a:t> cell C2, retype the SSN with dashes, and press Enter. Press Ctrl-E, or click Flash Fill on the Data tab to fill in the remaining cells.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376236</xdr:colOff>
      <xdr:row>1</xdr:row>
      <xdr:rowOff>14287</xdr:rowOff>
    </xdr:from>
    <xdr:to>
      <xdr:col>7</xdr:col>
      <xdr:colOff>533399</xdr:colOff>
      <xdr:row>9</xdr:row>
      <xdr:rowOff>133350</xdr:rowOff>
    </xdr:to>
    <xdr:sp macro="" textlink="">
      <xdr:nvSpPr>
        <xdr:cNvPr id="2" name="TryIt">
          <a:extLst>
            <a:ext uri="{FF2B5EF4-FFF2-40B4-BE49-F238E27FC236}">
              <a16:creationId xmlns:a16="http://schemas.microsoft.com/office/drawing/2014/main" id="{96D9DB10-D156-40E3-AF1C-C0817BC161FA}"/>
            </a:ext>
          </a:extLst>
        </xdr:cNvPr>
        <xdr:cNvSpPr/>
      </xdr:nvSpPr>
      <xdr:spPr>
        <a:xfrm>
          <a:off x="2767011" y="204787"/>
          <a:ext cx="2595563" cy="1643063"/>
        </a:xfrm>
        <a:prstGeom prst="wedgeRoundRectCallout">
          <a:avLst>
            <a:gd name="adj1" fmla="val -64260"/>
            <a:gd name="adj2" fmla="val -32450"/>
            <a:gd name="adj3" fmla="val 1666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Try it! In Excel 2013</a:t>
          </a:r>
          <a:r>
            <a:rPr lang="en-US" sz="1100" b="1" baseline="0">
              <a:solidFill>
                <a:sysClr val="windowText" lastClr="000000"/>
              </a:solidFill>
            </a:rPr>
            <a:t> type Mary in cell B1, and then the letter B in cell B2 and press Enter to automatically fill column B with the remaining first names. This feature is nuanced, and won't work if you don't follow the steps exactly. Repeat the process for last names.</a:t>
          </a: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528639</xdr:colOff>
      <xdr:row>0</xdr:row>
      <xdr:rowOff>114299</xdr:rowOff>
    </xdr:from>
    <xdr:to>
      <xdr:col>8</xdr:col>
      <xdr:colOff>166689</xdr:colOff>
      <xdr:row>7</xdr:row>
      <xdr:rowOff>42862</xdr:rowOff>
    </xdr:to>
    <xdr:sp macro="" textlink="">
      <xdr:nvSpPr>
        <xdr:cNvPr id="3" name="TryIt" hidden="1">
          <a:extLst>
            <a:ext uri="{FF2B5EF4-FFF2-40B4-BE49-F238E27FC236}">
              <a16:creationId xmlns:a16="http://schemas.microsoft.com/office/drawing/2014/main" id="{5D43C5DB-98B0-4741-B4C7-07228A7229B9}"/>
            </a:ext>
          </a:extLst>
        </xdr:cNvPr>
        <xdr:cNvSpPr/>
      </xdr:nvSpPr>
      <xdr:spPr>
        <a:xfrm>
          <a:off x="2919414" y="114299"/>
          <a:ext cx="2686050" cy="1262063"/>
        </a:xfrm>
        <a:prstGeom prst="wedgeRoundRectCallout">
          <a:avLst>
            <a:gd name="adj1" fmla="val -69835"/>
            <a:gd name="adj2" fmla="val -38940"/>
            <a:gd name="adj3" fmla="val 1666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Try it! In</a:t>
          </a:r>
          <a:r>
            <a:rPr lang="en-US" sz="1100" baseline="0">
              <a:solidFill>
                <a:sysClr val="windowText" lastClr="000000"/>
              </a:solidFill>
            </a:rPr>
            <a:t> cell B2, enter the first name from cell A2, and press Enter. Type the next first name, and Flash Fill will show you a list of suggested names. Press Enter to accept the list. Follow these steps in Column C to fill in the Last Names.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28575</xdr:rowOff>
    </xdr:from>
    <xdr:to>
      <xdr:col>12</xdr:col>
      <xdr:colOff>333375</xdr:colOff>
      <xdr:row>15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8883EE-04E0-4C4E-B881-32543646B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1</xdr:row>
      <xdr:rowOff>9524</xdr:rowOff>
    </xdr:from>
    <xdr:to>
      <xdr:col>14</xdr:col>
      <xdr:colOff>361950</xdr:colOff>
      <xdr:row>11</xdr:row>
      <xdr:rowOff>138111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A5EA78-F298-4DF3-B179-AE674824F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561975</xdr:colOff>
      <xdr:row>13</xdr:row>
      <xdr:rowOff>19050</xdr:rowOff>
    </xdr:from>
    <xdr:to>
      <xdr:col>14</xdr:col>
      <xdr:colOff>352425</xdr:colOff>
      <xdr:row>22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3D7E72-EB0E-436F-B5A2-64AD37AC2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\Dropbox\Excel%20Training\CL-Auditing%20Excel%20Spreadsheets\Auditing%20Excel%20Spreadsheets%20Work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Xref"/>
      <sheetName val="Data"/>
      <sheetName val="Error Checking"/>
      <sheetName val="Range Names"/>
      <sheetName val="Duplicates"/>
      <sheetName val="Finding Links"/>
      <sheetName val="Comments (N) Function"/>
      <sheetName val="Range Name List"/>
      <sheetName val="Clean Data"/>
      <sheetName val="Pivot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1D89-19A0-4AE9-B068-C8C09C47A5DE}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B68F-C0A3-4BE7-A726-2D342DAFC5C1}">
  <dimension ref="A1:E29"/>
  <sheetViews>
    <sheetView zoomScaleNormal="100" workbookViewId="0"/>
  </sheetViews>
  <sheetFormatPr defaultRowHeight="15"/>
  <cols>
    <col min="1" max="1" width="18.85546875" customWidth="1"/>
    <col min="2" max="2" width="13.5703125" customWidth="1"/>
  </cols>
  <sheetData>
    <row r="1" spans="1:5">
      <c r="A1" s="9" t="s">
        <v>104</v>
      </c>
      <c r="B1" s="9" t="s">
        <v>105</v>
      </c>
    </row>
    <row r="2" spans="1:5">
      <c r="A2" s="21">
        <v>11760</v>
      </c>
      <c r="B2" s="22">
        <v>90.03</v>
      </c>
      <c r="D2" s="6" t="s">
        <v>106</v>
      </c>
    </row>
    <row r="3" spans="1:5">
      <c r="A3" s="21">
        <v>11173</v>
      </c>
      <c r="B3" s="22">
        <v>82.75</v>
      </c>
      <c r="E3" s="23"/>
    </row>
    <row r="4" spans="1:5">
      <c r="A4" s="21">
        <v>11105</v>
      </c>
      <c r="B4" s="22">
        <v>77.63</v>
      </c>
      <c r="E4" s="23"/>
    </row>
    <row r="5" spans="1:5">
      <c r="A5" s="21">
        <v>11413</v>
      </c>
      <c r="B5" s="22">
        <v>74.92</v>
      </c>
      <c r="E5" s="23"/>
    </row>
    <row r="6" spans="1:5">
      <c r="A6" s="21">
        <v>11871</v>
      </c>
      <c r="B6" s="22">
        <v>83.29</v>
      </c>
      <c r="E6" s="23"/>
    </row>
    <row r="7" spans="1:5">
      <c r="A7" s="21">
        <v>11344</v>
      </c>
      <c r="B7" s="22">
        <v>96.34</v>
      </c>
      <c r="E7" s="23"/>
    </row>
    <row r="8" spans="1:5">
      <c r="A8" s="21">
        <v>11334</v>
      </c>
      <c r="B8" s="22">
        <v>61.27</v>
      </c>
      <c r="E8" s="23"/>
    </row>
    <row r="9" spans="1:5">
      <c r="A9" s="21">
        <v>11908</v>
      </c>
      <c r="B9" s="22">
        <v>67.38</v>
      </c>
      <c r="E9" s="23"/>
    </row>
    <row r="10" spans="1:5">
      <c r="A10" s="21">
        <v>11760</v>
      </c>
      <c r="B10" s="22">
        <v>61.66</v>
      </c>
      <c r="E10" s="23"/>
    </row>
    <row r="11" spans="1:5">
      <c r="A11" s="21">
        <v>11961</v>
      </c>
      <c r="B11" s="22">
        <v>95.72</v>
      </c>
      <c r="E11" s="23"/>
    </row>
    <row r="12" spans="1:5">
      <c r="A12" s="21">
        <v>11318</v>
      </c>
      <c r="B12" s="22">
        <v>69.41</v>
      </c>
      <c r="E12" s="23"/>
    </row>
    <row r="13" spans="1:5">
      <c r="A13" s="21">
        <v>11334</v>
      </c>
      <c r="B13" s="22">
        <v>86.76</v>
      </c>
      <c r="E13" s="23"/>
    </row>
    <row r="14" spans="1:5">
      <c r="A14" s="21">
        <v>11766</v>
      </c>
      <c r="B14" s="22">
        <v>72.88</v>
      </c>
      <c r="E14" s="23"/>
    </row>
    <row r="15" spans="1:5">
      <c r="A15" s="21">
        <v>11468</v>
      </c>
      <c r="B15" s="22">
        <v>69.900000000000006</v>
      </c>
      <c r="E15" s="23"/>
    </row>
    <row r="16" spans="1:5">
      <c r="A16" s="21">
        <v>11173</v>
      </c>
      <c r="B16" s="22">
        <v>68.37</v>
      </c>
    </row>
    <row r="17" spans="1:2">
      <c r="A17" s="21">
        <v>11306</v>
      </c>
      <c r="B17" s="22">
        <v>54</v>
      </c>
    </row>
    <row r="18" spans="1:2">
      <c r="A18" s="21">
        <v>11905</v>
      </c>
      <c r="B18" s="22">
        <v>63.27</v>
      </c>
    </row>
    <row r="19" spans="1:2">
      <c r="A19" s="21">
        <v>11653</v>
      </c>
      <c r="B19" s="22">
        <v>57.74</v>
      </c>
    </row>
    <row r="20" spans="1:2">
      <c r="A20" s="21">
        <v>11660</v>
      </c>
      <c r="B20" s="22">
        <v>54.92</v>
      </c>
    </row>
    <row r="21" spans="1:2">
      <c r="A21" s="21"/>
      <c r="B21" s="22"/>
    </row>
    <row r="22" spans="1:2">
      <c r="A22" s="21"/>
      <c r="B22" s="22"/>
    </row>
    <row r="23" spans="1:2">
      <c r="A23" s="21"/>
      <c r="B23" s="22"/>
    </row>
    <row r="28" spans="1:2">
      <c r="A28" s="7" t="s">
        <v>8</v>
      </c>
    </row>
    <row r="29" spans="1:2">
      <c r="A29" t="s">
        <v>49</v>
      </c>
      <c r="B29" t="s">
        <v>107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41AE-5B37-4B6E-8111-B046DFC9B88B}">
  <sheetPr>
    <pageSetUpPr fitToPage="1"/>
  </sheetPr>
  <dimension ref="A1:F61"/>
  <sheetViews>
    <sheetView zoomScaleNormal="100" workbookViewId="0"/>
  </sheetViews>
  <sheetFormatPr defaultRowHeight="15" customHeight="1"/>
  <cols>
    <col min="1" max="1" width="9.5703125" customWidth="1"/>
    <col min="2" max="2" width="11.28515625" bestFit="1" customWidth="1"/>
    <col min="3" max="3" width="22.140625" bestFit="1" customWidth="1"/>
    <col min="4" max="4" width="13.42578125" bestFit="1" customWidth="1"/>
    <col min="5" max="5" width="10.5703125" bestFit="1" customWidth="1"/>
    <col min="6" max="6" width="10.28515625" bestFit="1" customWidth="1"/>
  </cols>
  <sheetData>
    <row r="1" spans="1:6">
      <c r="A1" s="24" t="s">
        <v>108</v>
      </c>
      <c r="B1" s="24" t="s">
        <v>109</v>
      </c>
      <c r="C1" s="24" t="s">
        <v>110</v>
      </c>
      <c r="D1" s="24" t="s">
        <v>111</v>
      </c>
      <c r="E1" s="24" t="s">
        <v>112</v>
      </c>
      <c r="F1" s="24" t="s">
        <v>113</v>
      </c>
    </row>
    <row r="2" spans="1:6">
      <c r="A2" t="s">
        <v>114</v>
      </c>
      <c r="B2" t="s">
        <v>115</v>
      </c>
      <c r="C2" t="s">
        <v>116</v>
      </c>
      <c r="D2" t="s">
        <v>98</v>
      </c>
      <c r="E2" s="25">
        <v>6168</v>
      </c>
      <c r="F2" s="25">
        <v>91680</v>
      </c>
    </row>
    <row r="3" spans="1:6">
      <c r="A3" t="s">
        <v>114</v>
      </c>
      <c r="B3" t="s">
        <v>115</v>
      </c>
      <c r="C3" t="s">
        <v>116</v>
      </c>
      <c r="D3" t="s">
        <v>97</v>
      </c>
      <c r="E3" s="25">
        <v>6079</v>
      </c>
      <c r="F3" s="25">
        <v>85106</v>
      </c>
    </row>
    <row r="4" spans="1:6">
      <c r="A4" t="s">
        <v>114</v>
      </c>
      <c r="B4" t="s">
        <v>115</v>
      </c>
      <c r="C4" t="s">
        <v>116</v>
      </c>
      <c r="D4" t="s">
        <v>117</v>
      </c>
      <c r="E4" s="25">
        <v>6058</v>
      </c>
      <c r="F4" s="25">
        <v>66638</v>
      </c>
    </row>
    <row r="5" spans="1:6">
      <c r="A5" t="s">
        <v>114</v>
      </c>
      <c r="B5" t="s">
        <v>115</v>
      </c>
      <c r="C5" t="s">
        <v>116</v>
      </c>
      <c r="D5" t="s">
        <v>118</v>
      </c>
      <c r="E5" s="25">
        <v>6868</v>
      </c>
      <c r="F5" s="25">
        <v>75548</v>
      </c>
    </row>
    <row r="6" spans="1:6">
      <c r="A6" t="s">
        <v>114</v>
      </c>
      <c r="B6" t="s">
        <v>115</v>
      </c>
      <c r="C6" t="s">
        <v>116</v>
      </c>
      <c r="D6" t="s">
        <v>119</v>
      </c>
      <c r="E6" s="25">
        <v>1996</v>
      </c>
      <c r="F6" s="25">
        <v>29940</v>
      </c>
    </row>
    <row r="7" spans="1:6">
      <c r="A7" t="s">
        <v>114</v>
      </c>
      <c r="B7" t="s">
        <v>115</v>
      </c>
      <c r="C7" t="s">
        <v>120</v>
      </c>
      <c r="D7" t="s">
        <v>98</v>
      </c>
      <c r="E7" s="25">
        <v>7818</v>
      </c>
      <c r="F7" s="25">
        <v>93816</v>
      </c>
    </row>
    <row r="8" spans="1:6">
      <c r="A8" t="s">
        <v>114</v>
      </c>
      <c r="B8" t="s">
        <v>115</v>
      </c>
      <c r="C8" t="s">
        <v>120</v>
      </c>
      <c r="D8" t="s">
        <v>97</v>
      </c>
      <c r="E8" s="25">
        <v>1565</v>
      </c>
      <c r="F8" s="25">
        <v>21910</v>
      </c>
    </row>
    <row r="9" spans="1:6">
      <c r="A9" t="s">
        <v>114</v>
      </c>
      <c r="B9" t="s">
        <v>115</v>
      </c>
      <c r="C9" t="s">
        <v>120</v>
      </c>
      <c r="D9" t="s">
        <v>117</v>
      </c>
      <c r="E9" s="25">
        <v>9967</v>
      </c>
      <c r="F9" s="25">
        <v>99670</v>
      </c>
    </row>
    <row r="10" spans="1:6">
      <c r="A10" t="s">
        <v>114</v>
      </c>
      <c r="B10" t="s">
        <v>115</v>
      </c>
      <c r="C10" t="s">
        <v>120</v>
      </c>
      <c r="D10" t="s">
        <v>118</v>
      </c>
      <c r="E10" s="25">
        <v>9842</v>
      </c>
      <c r="F10" s="25">
        <v>98420</v>
      </c>
    </row>
    <row r="11" spans="1:6">
      <c r="A11" t="s">
        <v>114</v>
      </c>
      <c r="B11" t="s">
        <v>115</v>
      </c>
      <c r="C11" t="s">
        <v>120</v>
      </c>
      <c r="D11" t="s">
        <v>119</v>
      </c>
      <c r="E11" s="25">
        <v>8993</v>
      </c>
      <c r="F11" s="25">
        <v>89930</v>
      </c>
    </row>
    <row r="12" spans="1:6">
      <c r="A12" t="s">
        <v>114</v>
      </c>
      <c r="B12" t="s">
        <v>115</v>
      </c>
      <c r="C12" t="s">
        <v>121</v>
      </c>
      <c r="D12" t="s">
        <v>98</v>
      </c>
      <c r="E12" s="25">
        <v>4933</v>
      </c>
      <c r="F12" s="25">
        <v>54263</v>
      </c>
    </row>
    <row r="13" spans="1:6">
      <c r="A13" t="s">
        <v>114</v>
      </c>
      <c r="B13" t="s">
        <v>115</v>
      </c>
      <c r="C13" t="s">
        <v>121</v>
      </c>
      <c r="D13" t="s">
        <v>97</v>
      </c>
      <c r="E13" s="25">
        <v>7704</v>
      </c>
      <c r="F13" s="25">
        <v>107856</v>
      </c>
    </row>
    <row r="14" spans="1:6">
      <c r="A14" t="s">
        <v>114</v>
      </c>
      <c r="B14" t="s">
        <v>115</v>
      </c>
      <c r="C14" t="s">
        <v>121</v>
      </c>
      <c r="D14" t="s">
        <v>117</v>
      </c>
      <c r="E14" s="25">
        <v>5519</v>
      </c>
      <c r="F14" s="25">
        <v>71747</v>
      </c>
    </row>
    <row r="15" spans="1:6">
      <c r="A15" t="s">
        <v>114</v>
      </c>
      <c r="B15" t="s">
        <v>115</v>
      </c>
      <c r="C15" t="s">
        <v>121</v>
      </c>
      <c r="D15" t="s">
        <v>118</v>
      </c>
      <c r="E15" s="25">
        <v>8442</v>
      </c>
      <c r="F15" s="25">
        <v>126630</v>
      </c>
    </row>
    <row r="16" spans="1:6">
      <c r="A16" t="s">
        <v>114</v>
      </c>
      <c r="B16" t="s">
        <v>115</v>
      </c>
      <c r="C16" t="s">
        <v>121</v>
      </c>
      <c r="D16" t="s">
        <v>119</v>
      </c>
      <c r="E16" s="25">
        <v>889</v>
      </c>
      <c r="F16" s="25">
        <v>11557</v>
      </c>
    </row>
    <row r="17" spans="1:6">
      <c r="A17" t="s">
        <v>114</v>
      </c>
      <c r="B17" t="s">
        <v>115</v>
      </c>
      <c r="C17" t="s">
        <v>122</v>
      </c>
      <c r="D17" t="s">
        <v>98</v>
      </c>
      <c r="E17" s="25">
        <v>6551</v>
      </c>
      <c r="F17" s="25">
        <v>72061</v>
      </c>
    </row>
    <row r="18" spans="1:6">
      <c r="A18" t="s">
        <v>114</v>
      </c>
      <c r="B18" t="s">
        <v>115</v>
      </c>
      <c r="C18" t="s">
        <v>122</v>
      </c>
      <c r="D18" t="s">
        <v>97</v>
      </c>
      <c r="E18" s="25">
        <v>2605</v>
      </c>
      <c r="F18" s="25">
        <v>31260</v>
      </c>
    </row>
    <row r="19" spans="1:6">
      <c r="A19" t="s">
        <v>114</v>
      </c>
      <c r="B19" t="s">
        <v>115</v>
      </c>
      <c r="C19" t="s">
        <v>122</v>
      </c>
      <c r="D19" t="s">
        <v>117</v>
      </c>
      <c r="E19" s="25">
        <v>3317</v>
      </c>
      <c r="F19" s="25">
        <v>43121</v>
      </c>
    </row>
    <row r="20" spans="1:6">
      <c r="A20" t="s">
        <v>114</v>
      </c>
      <c r="B20" t="s">
        <v>115</v>
      </c>
      <c r="C20" t="s">
        <v>122</v>
      </c>
      <c r="D20" t="s">
        <v>118</v>
      </c>
      <c r="E20" s="25">
        <v>7411</v>
      </c>
      <c r="F20" s="25">
        <v>81521</v>
      </c>
    </row>
    <row r="21" spans="1:6">
      <c r="A21" t="s">
        <v>114</v>
      </c>
      <c r="B21" t="s">
        <v>115</v>
      </c>
      <c r="C21" t="s">
        <v>122</v>
      </c>
      <c r="D21" t="s">
        <v>119</v>
      </c>
      <c r="E21" s="25">
        <v>6227</v>
      </c>
      <c r="F21" s="25">
        <v>93405</v>
      </c>
    </row>
    <row r="22" spans="1:6">
      <c r="A22" t="s">
        <v>114</v>
      </c>
      <c r="B22" t="s">
        <v>123</v>
      </c>
      <c r="C22" t="s">
        <v>124</v>
      </c>
      <c r="D22" t="s">
        <v>98</v>
      </c>
      <c r="E22" s="25">
        <v>6415</v>
      </c>
      <c r="F22" s="25">
        <v>89810</v>
      </c>
    </row>
    <row r="23" spans="1:6">
      <c r="A23" t="s">
        <v>114</v>
      </c>
      <c r="B23" t="s">
        <v>123</v>
      </c>
      <c r="C23" t="s">
        <v>124</v>
      </c>
      <c r="D23" t="s">
        <v>97</v>
      </c>
      <c r="E23" s="25">
        <v>6426</v>
      </c>
      <c r="F23" s="25">
        <v>83538</v>
      </c>
    </row>
    <row r="24" spans="1:6">
      <c r="A24" t="s">
        <v>114</v>
      </c>
      <c r="B24" t="s">
        <v>123</v>
      </c>
      <c r="C24" t="s">
        <v>124</v>
      </c>
      <c r="D24" t="s">
        <v>117</v>
      </c>
      <c r="E24" s="25">
        <v>8035</v>
      </c>
      <c r="F24" s="25">
        <v>112490</v>
      </c>
    </row>
    <row r="25" spans="1:6">
      <c r="A25" t="s">
        <v>114</v>
      </c>
      <c r="B25" t="s">
        <v>123</v>
      </c>
      <c r="C25" t="s">
        <v>124</v>
      </c>
      <c r="D25" t="s">
        <v>118</v>
      </c>
      <c r="E25" s="25">
        <v>5075</v>
      </c>
      <c r="F25" s="25">
        <v>60900</v>
      </c>
    </row>
    <row r="26" spans="1:6">
      <c r="A26" t="s">
        <v>114</v>
      </c>
      <c r="B26" t="s">
        <v>123</v>
      </c>
      <c r="C26" t="s">
        <v>124</v>
      </c>
      <c r="D26" t="s">
        <v>119</v>
      </c>
      <c r="E26" s="25">
        <v>3064</v>
      </c>
      <c r="F26" s="25">
        <v>36768</v>
      </c>
    </row>
    <row r="27" spans="1:6">
      <c r="A27" t="s">
        <v>114</v>
      </c>
      <c r="B27" t="s">
        <v>125</v>
      </c>
      <c r="C27" t="s">
        <v>126</v>
      </c>
      <c r="D27" t="s">
        <v>98</v>
      </c>
      <c r="E27" s="25">
        <v>686</v>
      </c>
      <c r="F27" s="25">
        <v>9604</v>
      </c>
    </row>
    <row r="28" spans="1:6">
      <c r="A28" t="s">
        <v>114</v>
      </c>
      <c r="B28" t="s">
        <v>125</v>
      </c>
      <c r="C28" t="s">
        <v>126</v>
      </c>
      <c r="D28" t="s">
        <v>97</v>
      </c>
      <c r="E28" s="25">
        <v>8203</v>
      </c>
      <c r="F28" s="25">
        <v>82030</v>
      </c>
    </row>
    <row r="29" spans="1:6">
      <c r="A29" t="s">
        <v>114</v>
      </c>
      <c r="B29" t="s">
        <v>125</v>
      </c>
      <c r="C29" t="s">
        <v>126</v>
      </c>
      <c r="D29" t="s">
        <v>117</v>
      </c>
      <c r="E29" s="25">
        <v>3920</v>
      </c>
      <c r="F29" s="25">
        <v>58800</v>
      </c>
    </row>
    <row r="30" spans="1:6">
      <c r="A30" t="s">
        <v>114</v>
      </c>
      <c r="B30" t="s">
        <v>125</v>
      </c>
      <c r="C30" t="s">
        <v>126</v>
      </c>
      <c r="D30" t="s">
        <v>118</v>
      </c>
      <c r="E30" s="25">
        <v>8262</v>
      </c>
      <c r="F30" s="25">
        <v>107406</v>
      </c>
    </row>
    <row r="31" spans="1:6">
      <c r="A31" t="s">
        <v>114</v>
      </c>
      <c r="B31" t="s">
        <v>125</v>
      </c>
      <c r="C31" t="s">
        <v>126</v>
      </c>
      <c r="D31" t="s">
        <v>119</v>
      </c>
      <c r="E31" s="25">
        <v>4251</v>
      </c>
      <c r="F31" s="25">
        <v>51012</v>
      </c>
    </row>
    <row r="32" spans="1:6">
      <c r="A32" t="s">
        <v>127</v>
      </c>
      <c r="B32" t="s">
        <v>128</v>
      </c>
      <c r="C32" t="s">
        <v>129</v>
      </c>
      <c r="D32" t="s">
        <v>98</v>
      </c>
      <c r="E32" s="25">
        <v>5469</v>
      </c>
      <c r="F32" s="25">
        <v>71097</v>
      </c>
    </row>
    <row r="33" spans="1:6">
      <c r="A33" t="s">
        <v>127</v>
      </c>
      <c r="B33" t="s">
        <v>128</v>
      </c>
      <c r="C33" t="s">
        <v>129</v>
      </c>
      <c r="D33" t="s">
        <v>97</v>
      </c>
      <c r="E33" s="25">
        <v>1126</v>
      </c>
      <c r="F33" s="25">
        <v>15764</v>
      </c>
    </row>
    <row r="34" spans="1:6">
      <c r="A34" t="s">
        <v>127</v>
      </c>
      <c r="B34" t="s">
        <v>128</v>
      </c>
      <c r="C34" t="s">
        <v>129</v>
      </c>
      <c r="D34" t="s">
        <v>117</v>
      </c>
      <c r="E34" s="25">
        <v>3064</v>
      </c>
      <c r="F34" s="25">
        <v>45960</v>
      </c>
    </row>
    <row r="35" spans="1:6">
      <c r="A35" t="s">
        <v>127</v>
      </c>
      <c r="B35" t="s">
        <v>128</v>
      </c>
      <c r="C35" t="s">
        <v>129</v>
      </c>
      <c r="D35" t="s">
        <v>118</v>
      </c>
      <c r="E35" s="25">
        <v>1473</v>
      </c>
      <c r="F35" s="25">
        <v>14730</v>
      </c>
    </row>
    <row r="36" spans="1:6">
      <c r="A36" t="s">
        <v>127</v>
      </c>
      <c r="B36" t="s">
        <v>128</v>
      </c>
      <c r="C36" t="s">
        <v>129</v>
      </c>
      <c r="D36" t="s">
        <v>119</v>
      </c>
      <c r="E36" s="25">
        <v>4406</v>
      </c>
      <c r="F36" s="25">
        <v>48466</v>
      </c>
    </row>
    <row r="37" spans="1:6">
      <c r="A37" t="s">
        <v>127</v>
      </c>
      <c r="B37" t="s">
        <v>128</v>
      </c>
      <c r="C37" t="s">
        <v>130</v>
      </c>
      <c r="D37" t="s">
        <v>98</v>
      </c>
      <c r="E37" s="25">
        <v>9983</v>
      </c>
      <c r="F37" s="25">
        <v>149745</v>
      </c>
    </row>
    <row r="38" spans="1:6">
      <c r="A38" t="s">
        <v>127</v>
      </c>
      <c r="B38" t="s">
        <v>128</v>
      </c>
      <c r="C38" t="s">
        <v>130</v>
      </c>
      <c r="D38" t="s">
        <v>97</v>
      </c>
      <c r="E38" s="25">
        <v>8319</v>
      </c>
      <c r="F38" s="25">
        <v>108147</v>
      </c>
    </row>
    <row r="39" spans="1:6">
      <c r="A39" t="s">
        <v>127</v>
      </c>
      <c r="B39" t="s">
        <v>128</v>
      </c>
      <c r="C39" t="s">
        <v>130</v>
      </c>
      <c r="D39" t="s">
        <v>117</v>
      </c>
      <c r="E39" s="25">
        <v>6850</v>
      </c>
      <c r="F39" s="25">
        <v>68500</v>
      </c>
    </row>
    <row r="40" spans="1:6">
      <c r="A40" t="s">
        <v>127</v>
      </c>
      <c r="B40" t="s">
        <v>128</v>
      </c>
      <c r="C40" t="s">
        <v>130</v>
      </c>
      <c r="D40" t="s">
        <v>118</v>
      </c>
      <c r="E40" s="25">
        <v>7994</v>
      </c>
      <c r="F40" s="25">
        <v>87934</v>
      </c>
    </row>
    <row r="41" spans="1:6">
      <c r="A41" t="s">
        <v>127</v>
      </c>
      <c r="B41" t="s">
        <v>128</v>
      </c>
      <c r="C41" t="s">
        <v>130</v>
      </c>
      <c r="D41" t="s">
        <v>119</v>
      </c>
      <c r="E41" s="25">
        <v>7404</v>
      </c>
      <c r="F41" s="25">
        <v>81444</v>
      </c>
    </row>
    <row r="42" spans="1:6">
      <c r="A42" t="s">
        <v>131</v>
      </c>
      <c r="B42" t="s">
        <v>132</v>
      </c>
      <c r="C42" t="s">
        <v>133</v>
      </c>
      <c r="D42" t="s">
        <v>98</v>
      </c>
      <c r="E42" s="25">
        <v>5591</v>
      </c>
      <c r="F42" s="25">
        <v>61501</v>
      </c>
    </row>
    <row r="43" spans="1:6">
      <c r="A43" t="s">
        <v>131</v>
      </c>
      <c r="B43" t="s">
        <v>132</v>
      </c>
      <c r="C43" t="s">
        <v>133</v>
      </c>
      <c r="D43" t="s">
        <v>97</v>
      </c>
      <c r="E43" s="25">
        <v>1481</v>
      </c>
      <c r="F43" s="25">
        <v>17772</v>
      </c>
    </row>
    <row r="44" spans="1:6">
      <c r="A44" t="s">
        <v>131</v>
      </c>
      <c r="B44" t="s">
        <v>132</v>
      </c>
      <c r="C44" t="s">
        <v>133</v>
      </c>
      <c r="D44" t="s">
        <v>117</v>
      </c>
      <c r="E44" s="25">
        <v>5879</v>
      </c>
      <c r="F44" s="25">
        <v>64669</v>
      </c>
    </row>
    <row r="45" spans="1:6">
      <c r="A45" t="s">
        <v>131</v>
      </c>
      <c r="B45" t="s">
        <v>132</v>
      </c>
      <c r="C45" t="s">
        <v>133</v>
      </c>
      <c r="D45" t="s">
        <v>118</v>
      </c>
      <c r="E45" s="25">
        <v>1561</v>
      </c>
      <c r="F45" s="25">
        <v>23415</v>
      </c>
    </row>
    <row r="46" spans="1:6">
      <c r="A46" t="s">
        <v>131</v>
      </c>
      <c r="B46" t="s">
        <v>132</v>
      </c>
      <c r="C46" t="s">
        <v>133</v>
      </c>
      <c r="D46" t="s">
        <v>119</v>
      </c>
      <c r="E46" s="25">
        <v>5668</v>
      </c>
      <c r="F46" s="25">
        <v>68016</v>
      </c>
    </row>
    <row r="47" spans="1:6">
      <c r="A47" t="s">
        <v>131</v>
      </c>
      <c r="B47" t="s">
        <v>134</v>
      </c>
      <c r="C47" t="s">
        <v>135</v>
      </c>
      <c r="D47" t="s">
        <v>98</v>
      </c>
      <c r="E47" s="25">
        <v>5240</v>
      </c>
      <c r="F47" s="25">
        <v>52400</v>
      </c>
    </row>
    <row r="48" spans="1:6">
      <c r="A48" t="s">
        <v>131</v>
      </c>
      <c r="B48" t="s">
        <v>134</v>
      </c>
      <c r="C48" t="s">
        <v>135</v>
      </c>
      <c r="D48" t="s">
        <v>97</v>
      </c>
      <c r="E48" s="25">
        <v>4728</v>
      </c>
      <c r="F48" s="25">
        <v>61464</v>
      </c>
    </row>
    <row r="49" spans="1:6">
      <c r="A49" t="s">
        <v>131</v>
      </c>
      <c r="B49" t="s">
        <v>134</v>
      </c>
      <c r="C49" t="s">
        <v>135</v>
      </c>
      <c r="D49" t="s">
        <v>117</v>
      </c>
      <c r="E49" s="25">
        <v>1062</v>
      </c>
      <c r="F49" s="25">
        <v>11682</v>
      </c>
    </row>
    <row r="50" spans="1:6">
      <c r="A50" t="s">
        <v>131</v>
      </c>
      <c r="B50" t="s">
        <v>134</v>
      </c>
      <c r="C50" t="s">
        <v>135</v>
      </c>
      <c r="D50" t="s">
        <v>118</v>
      </c>
      <c r="E50" s="25">
        <v>6165</v>
      </c>
      <c r="F50" s="25">
        <v>80145</v>
      </c>
    </row>
    <row r="51" spans="1:6">
      <c r="A51" t="s">
        <v>131</v>
      </c>
      <c r="B51" t="s">
        <v>134</v>
      </c>
      <c r="C51" t="s">
        <v>135</v>
      </c>
      <c r="D51" t="s">
        <v>119</v>
      </c>
      <c r="E51" s="25">
        <v>835</v>
      </c>
      <c r="F51" s="25">
        <v>8350</v>
      </c>
    </row>
    <row r="56" spans="1:6" ht="15" customHeight="1">
      <c r="A56" s="7" t="s">
        <v>8</v>
      </c>
    </row>
    <row r="57" spans="1:6" ht="15" customHeight="1">
      <c r="A57" t="s">
        <v>136</v>
      </c>
      <c r="B57" t="s">
        <v>137</v>
      </c>
    </row>
    <row r="58" spans="1:6" ht="15" customHeight="1">
      <c r="A58" t="s">
        <v>138</v>
      </c>
      <c r="B58" t="s">
        <v>139</v>
      </c>
    </row>
    <row r="59" spans="1:6" ht="15" customHeight="1">
      <c r="A59" t="s">
        <v>140</v>
      </c>
      <c r="B59" t="s">
        <v>141</v>
      </c>
    </row>
    <row r="60" spans="1:6" ht="15" customHeight="1">
      <c r="A60" t="s">
        <v>53</v>
      </c>
      <c r="B60" t="s">
        <v>142</v>
      </c>
    </row>
    <row r="61" spans="1:6" ht="15" customHeight="1">
      <c r="A61" t="s">
        <v>143</v>
      </c>
      <c r="B61" t="s">
        <v>144</v>
      </c>
    </row>
  </sheetData>
  <pageMargins left="0.7" right="0.7" top="0.75" bottom="0.75" header="0.3" footer="0.3"/>
  <pageSetup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04AA-5655-4697-89F7-AB55BB6328AD}">
  <dimension ref="A1:E87"/>
  <sheetViews>
    <sheetView zoomScaleNormal="100" workbookViewId="0">
      <selection activeCell="B7" sqref="B7"/>
    </sheetView>
  </sheetViews>
  <sheetFormatPr defaultRowHeight="15"/>
  <cols>
    <col min="1" max="1" width="12.42578125" customWidth="1"/>
    <col min="2" max="2" width="11.140625" customWidth="1"/>
    <col min="3" max="3" width="9.85546875" bestFit="1" customWidth="1"/>
    <col min="4" max="4" width="10.85546875" bestFit="1" customWidth="1"/>
    <col min="5" max="5" width="11.28515625" bestFit="1" customWidth="1"/>
  </cols>
  <sheetData>
    <row r="1" spans="1:5">
      <c r="A1" t="s">
        <v>0</v>
      </c>
      <c r="B1" s="1">
        <v>5.2499999999999998E-2</v>
      </c>
    </row>
    <row r="2" spans="1:5">
      <c r="A2" t="s">
        <v>1</v>
      </c>
      <c r="B2">
        <v>48</v>
      </c>
    </row>
    <row r="3" spans="1:5">
      <c r="A3" t="s">
        <v>2</v>
      </c>
      <c r="B3" s="2">
        <v>30000</v>
      </c>
    </row>
    <row r="4" spans="1:5">
      <c r="A4" t="s">
        <v>3</v>
      </c>
      <c r="B4" s="3">
        <f>-PMT(B1/12,B2,B3)</f>
        <v>694.28138253058739</v>
      </c>
    </row>
    <row r="6" spans="1:5">
      <c r="A6" t="s">
        <v>4</v>
      </c>
      <c r="B6" t="s">
        <v>5</v>
      </c>
      <c r="C6" t="s">
        <v>6</v>
      </c>
      <c r="D6" t="s">
        <v>2</v>
      </c>
      <c r="E6" t="s">
        <v>7</v>
      </c>
    </row>
    <row r="7" spans="1:5">
      <c r="A7">
        <v>1</v>
      </c>
      <c r="B7" s="4">
        <v>44562</v>
      </c>
      <c r="C7" s="2">
        <f>B3*B1/12</f>
        <v>131.25</v>
      </c>
      <c r="D7" s="5">
        <f>$B$4-C7</f>
        <v>563.03138253058739</v>
      </c>
      <c r="E7" s="2">
        <f>B3-D7</f>
        <v>29436.968617469414</v>
      </c>
    </row>
    <row r="8" spans="1:5">
      <c r="A8">
        <f>A7+1</f>
        <v>2</v>
      </c>
      <c r="B8" s="4">
        <v>44593</v>
      </c>
      <c r="C8" s="2">
        <f>E7*$B$1/12</f>
        <v>128.78673770142868</v>
      </c>
      <c r="D8" s="5">
        <f t="shared" ref="D8:D54" si="0">$B$4-C8</f>
        <v>565.49464482915869</v>
      </c>
      <c r="E8" s="2">
        <f>E7-D8</f>
        <v>28871.473972640255</v>
      </c>
    </row>
    <row r="9" spans="1:5">
      <c r="A9">
        <f t="shared" ref="A9:A54" si="1">A8+1</f>
        <v>3</v>
      </c>
      <c r="B9" s="4">
        <v>44621</v>
      </c>
      <c r="C9" s="2">
        <f t="shared" ref="C9:C54" si="2">E8*$B$1/12</f>
        <v>126.31269863030111</v>
      </c>
      <c r="D9" s="5">
        <f t="shared" si="0"/>
        <v>567.96868390028624</v>
      </c>
      <c r="E9" s="2">
        <f t="shared" ref="E9:E54" si="3">E8-D9</f>
        <v>28303.505288739969</v>
      </c>
    </row>
    <row r="10" spans="1:5">
      <c r="A10">
        <f t="shared" si="1"/>
        <v>4</v>
      </c>
      <c r="B10" s="4">
        <v>44652</v>
      </c>
      <c r="C10" s="2">
        <f t="shared" si="2"/>
        <v>123.82783563823735</v>
      </c>
      <c r="D10" s="5">
        <f t="shared" si="0"/>
        <v>570.45354689235</v>
      </c>
      <c r="E10" s="2">
        <f t="shared" si="3"/>
        <v>27733.051741847619</v>
      </c>
    </row>
    <row r="11" spans="1:5">
      <c r="A11">
        <f t="shared" si="1"/>
        <v>5</v>
      </c>
      <c r="B11" s="4">
        <v>44682</v>
      </c>
      <c r="C11" s="2">
        <f t="shared" si="2"/>
        <v>121.33210137058332</v>
      </c>
      <c r="D11" s="5">
        <f t="shared" si="0"/>
        <v>572.94928116000403</v>
      </c>
      <c r="E11" s="2">
        <f t="shared" si="3"/>
        <v>27160.102460687616</v>
      </c>
    </row>
    <row r="12" spans="1:5">
      <c r="A12">
        <f t="shared" si="1"/>
        <v>6</v>
      </c>
      <c r="B12" s="4">
        <v>44713</v>
      </c>
      <c r="C12" s="2">
        <f t="shared" si="2"/>
        <v>118.82544826550831</v>
      </c>
      <c r="D12" s="5">
        <f t="shared" si="0"/>
        <v>575.45593426507912</v>
      </c>
      <c r="E12" s="2">
        <f t="shared" si="3"/>
        <v>26584.646526422537</v>
      </c>
    </row>
    <row r="13" spans="1:5">
      <c r="A13">
        <f t="shared" si="1"/>
        <v>7</v>
      </c>
      <c r="B13" s="4">
        <v>44743</v>
      </c>
      <c r="C13" s="2">
        <f t="shared" si="2"/>
        <v>116.3078285530986</v>
      </c>
      <c r="D13" s="5">
        <f t="shared" si="0"/>
        <v>577.97355397748879</v>
      </c>
      <c r="E13" s="2">
        <f t="shared" si="3"/>
        <v>26006.672972445049</v>
      </c>
    </row>
    <row r="14" spans="1:5">
      <c r="A14">
        <f t="shared" si="1"/>
        <v>8</v>
      </c>
      <c r="B14" s="4">
        <v>44774</v>
      </c>
      <c r="C14" s="2">
        <f t="shared" si="2"/>
        <v>113.77919425444708</v>
      </c>
      <c r="D14" s="5">
        <f t="shared" si="0"/>
        <v>580.50218827614026</v>
      </c>
      <c r="E14" s="2">
        <f t="shared" si="3"/>
        <v>25426.170784168909</v>
      </c>
    </row>
    <row r="15" spans="1:5">
      <c r="A15">
        <f t="shared" si="1"/>
        <v>9</v>
      </c>
      <c r="B15" s="4">
        <v>44805</v>
      </c>
      <c r="C15" s="2">
        <f t="shared" si="2"/>
        <v>111.23949718073898</v>
      </c>
      <c r="D15" s="5">
        <f t="shared" si="0"/>
        <v>583.04188534984837</v>
      </c>
      <c r="E15" s="2">
        <f t="shared" si="3"/>
        <v>24843.128898819061</v>
      </c>
    </row>
    <row r="16" spans="1:5">
      <c r="A16">
        <f t="shared" si="1"/>
        <v>10</v>
      </c>
      <c r="B16" s="4">
        <v>44835</v>
      </c>
      <c r="C16" s="2">
        <f t="shared" si="2"/>
        <v>108.68868893233339</v>
      </c>
      <c r="D16" s="5">
        <f t="shared" si="0"/>
        <v>585.59269359825396</v>
      </c>
      <c r="E16" s="2">
        <f t="shared" si="3"/>
        <v>24257.536205220807</v>
      </c>
    </row>
    <row r="17" spans="1:5">
      <c r="A17">
        <f t="shared" si="1"/>
        <v>11</v>
      </c>
      <c r="B17" s="4">
        <v>44866</v>
      </c>
      <c r="C17" s="2">
        <f t="shared" si="2"/>
        <v>106.12672089784103</v>
      </c>
      <c r="D17" s="5">
        <f t="shared" si="0"/>
        <v>588.15466163274641</v>
      </c>
      <c r="E17" s="2">
        <f t="shared" si="3"/>
        <v>23669.381543588061</v>
      </c>
    </row>
    <row r="18" spans="1:5">
      <c r="A18">
        <f t="shared" si="1"/>
        <v>12</v>
      </c>
      <c r="B18" s="4">
        <v>44896</v>
      </c>
      <c r="C18" s="2">
        <f t="shared" si="2"/>
        <v>103.55354425319776</v>
      </c>
      <c r="D18" s="5">
        <f t="shared" si="0"/>
        <v>590.72783827738965</v>
      </c>
      <c r="E18" s="2">
        <f t="shared" si="3"/>
        <v>23078.653705310669</v>
      </c>
    </row>
    <row r="19" spans="1:5">
      <c r="A19">
        <f t="shared" si="1"/>
        <v>13</v>
      </c>
      <c r="B19" s="4">
        <v>44927</v>
      </c>
      <c r="C19" s="2">
        <f t="shared" si="2"/>
        <v>100.96910996073417</v>
      </c>
      <c r="D19" s="5">
        <f t="shared" si="0"/>
        <v>593.31227256985323</v>
      </c>
      <c r="E19" s="2">
        <f t="shared" si="3"/>
        <v>22485.341432740817</v>
      </c>
    </row>
    <row r="20" spans="1:5">
      <c r="A20">
        <f t="shared" si="1"/>
        <v>14</v>
      </c>
      <c r="B20" s="4">
        <v>44958</v>
      </c>
      <c r="C20" s="2">
        <f t="shared" si="2"/>
        <v>98.373368768241065</v>
      </c>
      <c r="D20" s="5">
        <f t="shared" si="0"/>
        <v>595.90801376234629</v>
      </c>
      <c r="E20" s="2">
        <f t="shared" si="3"/>
        <v>21889.433418978471</v>
      </c>
    </row>
    <row r="21" spans="1:5">
      <c r="A21">
        <f t="shared" si="1"/>
        <v>15</v>
      </c>
      <c r="B21" s="4">
        <v>44986</v>
      </c>
      <c r="C21" s="2">
        <f t="shared" si="2"/>
        <v>95.766271208030801</v>
      </c>
      <c r="D21" s="5">
        <f t="shared" si="0"/>
        <v>598.51511132255655</v>
      </c>
      <c r="E21" s="2">
        <f t="shared" si="3"/>
        <v>21290.918307655913</v>
      </c>
    </row>
    <row r="22" spans="1:5">
      <c r="A22">
        <f t="shared" si="1"/>
        <v>16</v>
      </c>
      <c r="B22" s="4">
        <v>45017</v>
      </c>
      <c r="C22" s="2">
        <f t="shared" si="2"/>
        <v>93.147767595994608</v>
      </c>
      <c r="D22" s="5">
        <f t="shared" si="0"/>
        <v>601.13361493459274</v>
      </c>
      <c r="E22" s="2">
        <f t="shared" si="3"/>
        <v>20689.784692721321</v>
      </c>
    </row>
    <row r="23" spans="1:5">
      <c r="A23">
        <f t="shared" si="1"/>
        <v>17</v>
      </c>
      <c r="B23" s="4">
        <v>45047</v>
      </c>
      <c r="C23" s="2">
        <f t="shared" si="2"/>
        <v>90.517808030655772</v>
      </c>
      <c r="D23" s="5">
        <f t="shared" si="0"/>
        <v>603.76357449993156</v>
      </c>
      <c r="E23" s="2">
        <f t="shared" si="3"/>
        <v>20086.02111822139</v>
      </c>
    </row>
    <row r="24" spans="1:5">
      <c r="A24">
        <f t="shared" si="1"/>
        <v>18</v>
      </c>
      <c r="B24" s="4">
        <v>45078</v>
      </c>
      <c r="C24" s="2">
        <f t="shared" si="2"/>
        <v>87.876342392218575</v>
      </c>
      <c r="D24" s="5">
        <f t="shared" si="0"/>
        <v>606.4050401383688</v>
      </c>
      <c r="E24" s="2">
        <f t="shared" si="3"/>
        <v>19479.616078083021</v>
      </c>
    </row>
    <row r="25" spans="1:5">
      <c r="A25">
        <f t="shared" si="1"/>
        <v>19</v>
      </c>
      <c r="B25" s="4">
        <v>45108</v>
      </c>
      <c r="C25" s="2">
        <f t="shared" si="2"/>
        <v>85.223320341613217</v>
      </c>
      <c r="D25" s="5">
        <f t="shared" si="0"/>
        <v>609.05806218897419</v>
      </c>
      <c r="E25" s="2">
        <f t="shared" si="3"/>
        <v>18870.558015894047</v>
      </c>
    </row>
    <row r="26" spans="1:5">
      <c r="A26">
        <f t="shared" si="1"/>
        <v>20</v>
      </c>
      <c r="B26" s="4">
        <v>45139</v>
      </c>
      <c r="C26" s="2">
        <f t="shared" si="2"/>
        <v>82.55869131953645</v>
      </c>
      <c r="D26" s="5">
        <f t="shared" si="0"/>
        <v>611.72269121105091</v>
      </c>
      <c r="E26" s="2">
        <f t="shared" si="3"/>
        <v>18258.835324682994</v>
      </c>
    </row>
    <row r="27" spans="1:5">
      <c r="A27">
        <f t="shared" si="1"/>
        <v>21</v>
      </c>
      <c r="B27" s="4">
        <v>45170</v>
      </c>
      <c r="C27" s="2">
        <f t="shared" si="2"/>
        <v>79.882404545488086</v>
      </c>
      <c r="D27" s="5">
        <f t="shared" si="0"/>
        <v>614.39897798509935</v>
      </c>
      <c r="E27" s="2">
        <f t="shared" si="3"/>
        <v>17644.436346697894</v>
      </c>
    </row>
    <row r="28" spans="1:5">
      <c r="A28">
        <f t="shared" si="1"/>
        <v>22</v>
      </c>
      <c r="B28" s="4">
        <v>45200</v>
      </c>
      <c r="C28" s="2">
        <f t="shared" si="2"/>
        <v>77.194409016803277</v>
      </c>
      <c r="D28" s="5">
        <f t="shared" si="0"/>
        <v>617.08697351378407</v>
      </c>
      <c r="E28" s="2">
        <f t="shared" si="3"/>
        <v>17027.349373184108</v>
      </c>
    </row>
    <row r="29" spans="1:5">
      <c r="A29">
        <f t="shared" si="1"/>
        <v>23</v>
      </c>
      <c r="B29" s="4">
        <v>45231</v>
      </c>
      <c r="C29" s="2">
        <f t="shared" si="2"/>
        <v>74.494653507680468</v>
      </c>
      <c r="D29" s="5">
        <f t="shared" si="0"/>
        <v>619.78672902290691</v>
      </c>
      <c r="E29" s="2">
        <f t="shared" si="3"/>
        <v>16407.5626441612</v>
      </c>
    </row>
    <row r="30" spans="1:5">
      <c r="A30">
        <f t="shared" si="1"/>
        <v>24</v>
      </c>
      <c r="B30" s="4">
        <v>45261</v>
      </c>
      <c r="C30" s="2">
        <f t="shared" si="2"/>
        <v>71.783086568205249</v>
      </c>
      <c r="D30" s="5">
        <f t="shared" si="0"/>
        <v>622.49829596238214</v>
      </c>
      <c r="E30" s="2">
        <f t="shared" si="3"/>
        <v>15785.064348198819</v>
      </c>
    </row>
    <row r="31" spans="1:5">
      <c r="A31">
        <f t="shared" si="1"/>
        <v>25</v>
      </c>
      <c r="B31" s="4">
        <v>45292</v>
      </c>
      <c r="C31" s="2">
        <f t="shared" si="2"/>
        <v>69.059656523369839</v>
      </c>
      <c r="D31" s="5">
        <f t="shared" si="0"/>
        <v>625.22172600721751</v>
      </c>
      <c r="E31" s="2">
        <f t="shared" si="3"/>
        <v>15159.842622191602</v>
      </c>
    </row>
    <row r="32" spans="1:5">
      <c r="A32">
        <f t="shared" si="1"/>
        <v>26</v>
      </c>
      <c r="B32" s="4">
        <v>45323</v>
      </c>
      <c r="C32" s="2">
        <f t="shared" si="2"/>
        <v>66.324311472088255</v>
      </c>
      <c r="D32" s="5">
        <f t="shared" si="0"/>
        <v>627.9570710584992</v>
      </c>
      <c r="E32" s="2">
        <f t="shared" si="3"/>
        <v>14531.885551133102</v>
      </c>
    </row>
    <row r="33" spans="1:5">
      <c r="A33">
        <f t="shared" si="1"/>
        <v>27</v>
      </c>
      <c r="B33" s="4">
        <v>45352</v>
      </c>
      <c r="C33" s="2">
        <f t="shared" si="2"/>
        <v>63.576999286207318</v>
      </c>
      <c r="D33" s="5">
        <f t="shared" si="0"/>
        <v>630.7043832443801</v>
      </c>
      <c r="E33" s="2">
        <f t="shared" si="3"/>
        <v>13901.181167888722</v>
      </c>
    </row>
    <row r="34" spans="1:5">
      <c r="A34">
        <f t="shared" si="1"/>
        <v>28</v>
      </c>
      <c r="B34" s="4">
        <v>45383</v>
      </c>
      <c r="C34" s="2">
        <f t="shared" si="2"/>
        <v>60.817667609513158</v>
      </c>
      <c r="D34" s="5">
        <f t="shared" si="0"/>
        <v>633.46371492107426</v>
      </c>
      <c r="E34" s="2">
        <f t="shared" si="3"/>
        <v>13267.717452967649</v>
      </c>
    </row>
    <row r="35" spans="1:5">
      <c r="A35">
        <f t="shared" si="1"/>
        <v>29</v>
      </c>
      <c r="B35" s="4">
        <v>45413</v>
      </c>
      <c r="C35" s="2">
        <f t="shared" si="2"/>
        <v>58.046263856733454</v>
      </c>
      <c r="D35" s="5">
        <f t="shared" si="0"/>
        <v>636.23511867385389</v>
      </c>
      <c r="E35" s="2">
        <f t="shared" si="3"/>
        <v>12631.482334293794</v>
      </c>
    </row>
    <row r="36" spans="1:5">
      <c r="A36">
        <f t="shared" si="1"/>
        <v>30</v>
      </c>
      <c r="B36" s="4">
        <v>45444</v>
      </c>
      <c r="C36" s="2">
        <f t="shared" si="2"/>
        <v>55.262735212535347</v>
      </c>
      <c r="D36" s="5">
        <f t="shared" si="0"/>
        <v>639.01864731805199</v>
      </c>
      <c r="E36" s="2">
        <f t="shared" si="3"/>
        <v>11992.463686975741</v>
      </c>
    </row>
    <row r="37" spans="1:5">
      <c r="A37">
        <f t="shared" si="1"/>
        <v>31</v>
      </c>
      <c r="B37" s="4">
        <v>45474</v>
      </c>
      <c r="C37" s="2">
        <f t="shared" si="2"/>
        <v>52.467028630518861</v>
      </c>
      <c r="D37" s="5">
        <f t="shared" si="0"/>
        <v>641.81435390006857</v>
      </c>
      <c r="E37" s="2">
        <f t="shared" si="3"/>
        <v>11350.649333075673</v>
      </c>
    </row>
    <row r="38" spans="1:5">
      <c r="A38">
        <f t="shared" si="1"/>
        <v>32</v>
      </c>
      <c r="B38" s="4">
        <v>45505</v>
      </c>
      <c r="C38" s="2">
        <f t="shared" si="2"/>
        <v>49.659090832206068</v>
      </c>
      <c r="D38" s="5">
        <f t="shared" si="0"/>
        <v>644.62229169838133</v>
      </c>
      <c r="E38" s="2">
        <f t="shared" si="3"/>
        <v>10706.027041377292</v>
      </c>
    </row>
    <row r="39" spans="1:5">
      <c r="A39">
        <f t="shared" si="1"/>
        <v>33</v>
      </c>
      <c r="B39" s="4">
        <v>45536</v>
      </c>
      <c r="C39" s="2">
        <f t="shared" si="2"/>
        <v>46.838868306025653</v>
      </c>
      <c r="D39" s="5">
        <f t="shared" si="0"/>
        <v>647.44251422456171</v>
      </c>
      <c r="E39" s="2">
        <f t="shared" si="3"/>
        <v>10058.584527152731</v>
      </c>
    </row>
    <row r="40" spans="1:5">
      <c r="A40">
        <f t="shared" si="1"/>
        <v>34</v>
      </c>
      <c r="B40" s="4">
        <v>45566</v>
      </c>
      <c r="C40" s="2">
        <f t="shared" si="2"/>
        <v>44.006307306293195</v>
      </c>
      <c r="D40" s="5">
        <f t="shared" si="0"/>
        <v>650.27507522429414</v>
      </c>
      <c r="E40" s="2">
        <f t="shared" si="3"/>
        <v>9408.3094519284368</v>
      </c>
    </row>
    <row r="41" spans="1:5">
      <c r="A41">
        <f t="shared" si="1"/>
        <v>35</v>
      </c>
      <c r="B41" s="4">
        <v>45597</v>
      </c>
      <c r="C41" s="2">
        <f t="shared" si="2"/>
        <v>41.161353852186913</v>
      </c>
      <c r="D41" s="5">
        <f t="shared" si="0"/>
        <v>653.12002867840044</v>
      </c>
      <c r="E41" s="2">
        <f t="shared" si="3"/>
        <v>8755.1894232500363</v>
      </c>
    </row>
    <row r="42" spans="1:5">
      <c r="A42">
        <f t="shared" si="1"/>
        <v>36</v>
      </c>
      <c r="B42" s="4">
        <v>45627</v>
      </c>
      <c r="C42" s="2">
        <f t="shared" si="2"/>
        <v>38.303953726718909</v>
      </c>
      <c r="D42" s="5">
        <f t="shared" si="0"/>
        <v>655.97742880386852</v>
      </c>
      <c r="E42" s="2">
        <f t="shared" si="3"/>
        <v>8099.2119944461674</v>
      </c>
    </row>
    <row r="43" spans="1:5">
      <c r="A43">
        <f t="shared" si="1"/>
        <v>37</v>
      </c>
      <c r="B43" s="4">
        <v>45658</v>
      </c>
      <c r="C43" s="2">
        <f t="shared" si="2"/>
        <v>35.434052475701982</v>
      </c>
      <c r="D43" s="5">
        <f t="shared" si="0"/>
        <v>658.84733005488545</v>
      </c>
      <c r="E43" s="2">
        <f t="shared" si="3"/>
        <v>7440.3646643912816</v>
      </c>
    </row>
    <row r="44" spans="1:5">
      <c r="A44">
        <f t="shared" si="1"/>
        <v>38</v>
      </c>
      <c r="B44" s="4">
        <v>45689</v>
      </c>
      <c r="C44" s="2">
        <f t="shared" si="2"/>
        <v>32.551595406711854</v>
      </c>
      <c r="D44" s="5">
        <f t="shared" si="0"/>
        <v>661.72978712387555</v>
      </c>
      <c r="E44" s="2">
        <f t="shared" si="3"/>
        <v>6778.6348772674064</v>
      </c>
    </row>
    <row r="45" spans="1:5">
      <c r="A45">
        <f t="shared" si="1"/>
        <v>39</v>
      </c>
      <c r="B45" s="4">
        <v>45717</v>
      </c>
      <c r="C45" s="2">
        <f t="shared" si="2"/>
        <v>29.656527588044899</v>
      </c>
      <c r="D45" s="5">
        <f t="shared" si="0"/>
        <v>664.62485494254247</v>
      </c>
      <c r="E45" s="2">
        <f t="shared" si="3"/>
        <v>6114.0100223248637</v>
      </c>
    </row>
    <row r="46" spans="1:5">
      <c r="A46">
        <f t="shared" si="1"/>
        <v>40</v>
      </c>
      <c r="B46" s="4">
        <v>45748</v>
      </c>
      <c r="C46" s="2">
        <f t="shared" si="2"/>
        <v>26.74879384767128</v>
      </c>
      <c r="D46" s="5">
        <f t="shared" si="0"/>
        <v>667.53258868291607</v>
      </c>
      <c r="E46" s="2">
        <f t="shared" si="3"/>
        <v>5446.4774336419478</v>
      </c>
    </row>
    <row r="47" spans="1:5">
      <c r="A47">
        <f t="shared" si="1"/>
        <v>41</v>
      </c>
      <c r="B47" s="4">
        <v>45778</v>
      </c>
      <c r="C47" s="2">
        <f t="shared" si="2"/>
        <v>23.828338772183518</v>
      </c>
      <c r="D47" s="5">
        <f t="shared" si="0"/>
        <v>670.45304375840385</v>
      </c>
      <c r="E47" s="2">
        <f t="shared" si="3"/>
        <v>4776.0243898835442</v>
      </c>
    </row>
    <row r="48" spans="1:5">
      <c r="A48">
        <f t="shared" si="1"/>
        <v>42</v>
      </c>
      <c r="B48" s="4">
        <v>45809</v>
      </c>
      <c r="C48" s="2">
        <f t="shared" si="2"/>
        <v>20.895106705740506</v>
      </c>
      <c r="D48" s="5">
        <f t="shared" si="0"/>
        <v>673.38627582484685</v>
      </c>
      <c r="E48" s="2">
        <f t="shared" si="3"/>
        <v>4102.6381140586973</v>
      </c>
    </row>
    <row r="49" spans="1:5">
      <c r="A49">
        <f t="shared" si="1"/>
        <v>43</v>
      </c>
      <c r="B49" s="4">
        <v>45839</v>
      </c>
      <c r="C49" s="2">
        <f t="shared" si="2"/>
        <v>17.949041749006799</v>
      </c>
      <c r="D49" s="5">
        <f t="shared" si="0"/>
        <v>676.33234078158057</v>
      </c>
      <c r="E49" s="2">
        <f t="shared" si="3"/>
        <v>3426.3057732771167</v>
      </c>
    </row>
    <row r="50" spans="1:5">
      <c r="A50">
        <f t="shared" si="1"/>
        <v>44</v>
      </c>
      <c r="B50" s="4">
        <v>45870</v>
      </c>
      <c r="C50" s="2">
        <f t="shared" si="2"/>
        <v>14.990087758087384</v>
      </c>
      <c r="D50" s="5">
        <f t="shared" si="0"/>
        <v>679.29129477250001</v>
      </c>
      <c r="E50" s="2">
        <f t="shared" si="3"/>
        <v>2747.0144785046168</v>
      </c>
    </row>
    <row r="51" spans="1:5">
      <c r="A51">
        <f t="shared" si="1"/>
        <v>45</v>
      </c>
      <c r="B51" s="4">
        <v>45901</v>
      </c>
      <c r="C51" s="2">
        <f t="shared" si="2"/>
        <v>12.018188343457696</v>
      </c>
      <c r="D51" s="5">
        <f t="shared" si="0"/>
        <v>682.26319418712967</v>
      </c>
      <c r="E51" s="2">
        <f t="shared" si="3"/>
        <v>2064.7512843174873</v>
      </c>
    </row>
    <row r="52" spans="1:5">
      <c r="A52">
        <f t="shared" si="1"/>
        <v>46</v>
      </c>
      <c r="B52" s="4">
        <v>45931</v>
      </c>
      <c r="C52" s="2">
        <f t="shared" si="2"/>
        <v>9.0332868688890056</v>
      </c>
      <c r="D52" s="5">
        <f t="shared" si="0"/>
        <v>685.24809566169836</v>
      </c>
      <c r="E52" s="2">
        <f t="shared" si="3"/>
        <v>1379.503188655789</v>
      </c>
    </row>
    <row r="53" spans="1:5">
      <c r="A53">
        <f t="shared" si="1"/>
        <v>47</v>
      </c>
      <c r="B53" s="4">
        <v>45962</v>
      </c>
      <c r="C53" s="2">
        <f t="shared" si="2"/>
        <v>6.0353264503690767</v>
      </c>
      <c r="D53" s="5">
        <f t="shared" si="0"/>
        <v>688.2460560802183</v>
      </c>
      <c r="E53" s="2">
        <f t="shared" si="3"/>
        <v>691.25713257557072</v>
      </c>
    </row>
    <row r="54" spans="1:5">
      <c r="A54">
        <f t="shared" si="1"/>
        <v>48</v>
      </c>
      <c r="B54" s="4">
        <v>45992</v>
      </c>
      <c r="C54" s="2">
        <f t="shared" si="2"/>
        <v>3.0242499550181221</v>
      </c>
      <c r="D54" s="5">
        <f t="shared" si="0"/>
        <v>691.25713257556924</v>
      </c>
      <c r="E54" s="2">
        <f t="shared" si="3"/>
        <v>1.4779288903810084E-12</v>
      </c>
    </row>
    <row r="59" spans="1:5">
      <c r="A59" s="7" t="s">
        <v>8</v>
      </c>
    </row>
    <row r="60" spans="1:5">
      <c r="A60" t="s">
        <v>9</v>
      </c>
      <c r="B60" t="s">
        <v>10</v>
      </c>
    </row>
    <row r="61" spans="1:5">
      <c r="A61" t="s">
        <v>11</v>
      </c>
      <c r="B61" t="s">
        <v>12</v>
      </c>
    </row>
    <row r="62" spans="1:5">
      <c r="A62" t="s">
        <v>11</v>
      </c>
      <c r="B62" t="s">
        <v>13</v>
      </c>
    </row>
    <row r="63" spans="1:5">
      <c r="A63" t="s">
        <v>14</v>
      </c>
      <c r="B63" t="s">
        <v>15</v>
      </c>
    </row>
    <row r="64" spans="1:5">
      <c r="A64" t="s">
        <v>14</v>
      </c>
      <c r="B64" t="s">
        <v>16</v>
      </c>
    </row>
    <row r="65" spans="1:2">
      <c r="A65" t="s">
        <v>17</v>
      </c>
      <c r="B65" t="s">
        <v>18</v>
      </c>
    </row>
    <row r="66" spans="1:2">
      <c r="A66" t="s">
        <v>17</v>
      </c>
      <c r="B66" t="s">
        <v>19</v>
      </c>
    </row>
    <row r="67" spans="1:2">
      <c r="A67" t="s">
        <v>20</v>
      </c>
      <c r="B67" t="s">
        <v>21</v>
      </c>
    </row>
    <row r="68" spans="1:2">
      <c r="A68" t="s">
        <v>20</v>
      </c>
      <c r="B68" t="s">
        <v>22</v>
      </c>
    </row>
    <row r="69" spans="1:2">
      <c r="A69" t="s">
        <v>23</v>
      </c>
      <c r="B69" t="s">
        <v>24</v>
      </c>
    </row>
    <row r="70" spans="1:2">
      <c r="A70" t="s">
        <v>23</v>
      </c>
      <c r="B70" t="s">
        <v>25</v>
      </c>
    </row>
    <row r="71" spans="1:2">
      <c r="A71" t="s">
        <v>26</v>
      </c>
      <c r="B71" t="s">
        <v>27</v>
      </c>
    </row>
    <row r="72" spans="1:2">
      <c r="A72" t="s">
        <v>26</v>
      </c>
      <c r="B72" t="s">
        <v>28</v>
      </c>
    </row>
    <row r="73" spans="1:2">
      <c r="A73" t="s">
        <v>29</v>
      </c>
      <c r="B73" t="s">
        <v>30</v>
      </c>
    </row>
    <row r="74" spans="1:2">
      <c r="A74" t="s">
        <v>29</v>
      </c>
      <c r="B74" t="s">
        <v>31</v>
      </c>
    </row>
    <row r="75" spans="1:2">
      <c r="A75" t="s">
        <v>32</v>
      </c>
      <c r="B75" t="s">
        <v>33</v>
      </c>
    </row>
    <row r="76" spans="1:2">
      <c r="A76" t="s">
        <v>34</v>
      </c>
      <c r="B76" t="s">
        <v>35</v>
      </c>
    </row>
    <row r="77" spans="1:2">
      <c r="A77" t="s">
        <v>34</v>
      </c>
      <c r="B77" t="s">
        <v>36</v>
      </c>
    </row>
    <row r="78" spans="1:2">
      <c r="A78" t="s">
        <v>37</v>
      </c>
      <c r="B78" t="s">
        <v>38</v>
      </c>
    </row>
    <row r="79" spans="1:2">
      <c r="A79" t="s">
        <v>37</v>
      </c>
      <c r="B79" t="s">
        <v>39</v>
      </c>
    </row>
    <row r="80" spans="1:2">
      <c r="A80" t="s">
        <v>40</v>
      </c>
      <c r="B80" t="s">
        <v>41</v>
      </c>
    </row>
    <row r="81" spans="1:2">
      <c r="A81" t="s">
        <v>42</v>
      </c>
      <c r="B81" t="s">
        <v>43</v>
      </c>
    </row>
    <row r="82" spans="1:2">
      <c r="A82" t="s">
        <v>44</v>
      </c>
      <c r="B82" t="s">
        <v>45</v>
      </c>
    </row>
    <row r="83" spans="1:2">
      <c r="A83" t="s">
        <v>46</v>
      </c>
      <c r="B83" t="s">
        <v>36</v>
      </c>
    </row>
    <row r="84" spans="1:2">
      <c r="A84" t="s">
        <v>47</v>
      </c>
      <c r="B84" t="s">
        <v>48</v>
      </c>
    </row>
    <row r="85" spans="1:2">
      <c r="A85" t="s">
        <v>49</v>
      </c>
      <c r="B85" t="s">
        <v>50</v>
      </c>
    </row>
    <row r="86" spans="1:2">
      <c r="A86" t="s">
        <v>51</v>
      </c>
      <c r="B86" t="s">
        <v>52</v>
      </c>
    </row>
    <row r="87" spans="1:2">
      <c r="A87" t="s">
        <v>53</v>
      </c>
      <c r="B87" t="s">
        <v>54</v>
      </c>
    </row>
  </sheetData>
  <pageMargins left="0.7" right="0.7" top="0.75" bottom="0.75" header="0.3" footer="0.3"/>
  <pageSetup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2403-0051-4117-9C27-2DC7F5865156}">
  <dimension ref="A1:D22"/>
  <sheetViews>
    <sheetView zoomScaleNormal="100" workbookViewId="0">
      <selection sqref="A1:A6"/>
    </sheetView>
  </sheetViews>
  <sheetFormatPr defaultRowHeight="15"/>
  <cols>
    <col min="1" max="1" width="23.140625" customWidth="1"/>
    <col min="2" max="12" width="10.42578125" customWidth="1"/>
  </cols>
  <sheetData>
    <row r="1" spans="1:4">
      <c r="A1" t="s">
        <v>55</v>
      </c>
      <c r="D1" s="8"/>
    </row>
    <row r="2" spans="1:4">
      <c r="A2" t="s">
        <v>56</v>
      </c>
      <c r="D2" s="8"/>
    </row>
    <row r="3" spans="1:4">
      <c r="A3" t="s">
        <v>57</v>
      </c>
      <c r="D3" s="8"/>
    </row>
    <row r="4" spans="1:4">
      <c r="A4" t="s">
        <v>58</v>
      </c>
      <c r="D4" s="8"/>
    </row>
    <row r="5" spans="1:4">
      <c r="A5" t="s">
        <v>59</v>
      </c>
      <c r="D5" s="8"/>
    </row>
    <row r="6" spans="1:4">
      <c r="A6" t="s">
        <v>60</v>
      </c>
      <c r="D6" s="8"/>
    </row>
    <row r="9" spans="1:4">
      <c r="A9" s="9"/>
    </row>
    <row r="20" spans="1:2">
      <c r="A20" s="7" t="s">
        <v>8</v>
      </c>
    </row>
    <row r="21" spans="1:2">
      <c r="A21" t="s">
        <v>40</v>
      </c>
      <c r="B21" t="s">
        <v>61</v>
      </c>
    </row>
    <row r="22" spans="1:2">
      <c r="A22" t="s">
        <v>42</v>
      </c>
      <c r="B22" t="s">
        <v>61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96DB-EE53-42E9-86E9-507CC51344E8}">
  <dimension ref="A1:B13"/>
  <sheetViews>
    <sheetView zoomScaleNormal="100" workbookViewId="0">
      <selection activeCell="B2" sqref="B2"/>
    </sheetView>
  </sheetViews>
  <sheetFormatPr defaultRowHeight="15"/>
  <cols>
    <col min="1" max="1" width="11.5703125" customWidth="1"/>
  </cols>
  <sheetData>
    <row r="1" spans="1:2">
      <c r="A1" s="9" t="s">
        <v>62</v>
      </c>
      <c r="B1" s="9" t="s">
        <v>63</v>
      </c>
    </row>
    <row r="2" spans="1:2">
      <c r="A2" s="8" t="s">
        <v>64</v>
      </c>
      <c r="B2" s="4">
        <v>43101</v>
      </c>
    </row>
    <row r="3" spans="1:2">
      <c r="A3" s="8" t="s">
        <v>65</v>
      </c>
      <c r="B3" s="4">
        <v>43102</v>
      </c>
    </row>
    <row r="4" spans="1:2">
      <c r="A4" s="8" t="s">
        <v>66</v>
      </c>
      <c r="B4" s="4">
        <v>43103</v>
      </c>
    </row>
    <row r="5" spans="1:2">
      <c r="A5" s="8" t="s">
        <v>67</v>
      </c>
      <c r="B5" s="4">
        <v>43104</v>
      </c>
    </row>
    <row r="6" spans="1:2">
      <c r="A6" s="8" t="s">
        <v>68</v>
      </c>
      <c r="B6" s="4">
        <v>43105</v>
      </c>
    </row>
    <row r="11" spans="1:2">
      <c r="A11" s="7" t="s">
        <v>8</v>
      </c>
    </row>
    <row r="12" spans="1:2">
      <c r="A12" t="s">
        <v>40</v>
      </c>
      <c r="B12" t="s">
        <v>61</v>
      </c>
    </row>
    <row r="13" spans="1:2">
      <c r="A13" t="s">
        <v>42</v>
      </c>
      <c r="B13" t="s">
        <v>61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4A29D-4A68-4F39-B66A-CC36A8C99AC7}">
  <dimension ref="A1:D20"/>
  <sheetViews>
    <sheetView zoomScaleNormal="100" workbookViewId="0">
      <selection activeCell="B2" sqref="B2:D6"/>
    </sheetView>
  </sheetViews>
  <sheetFormatPr defaultRowHeight="15"/>
  <cols>
    <col min="1" max="1" width="16" bestFit="1" customWidth="1"/>
    <col min="2" max="2" width="6" customWidth="1"/>
    <col min="3" max="3" width="5.28515625" customWidth="1"/>
    <col min="4" max="4" width="6.85546875" customWidth="1"/>
  </cols>
  <sheetData>
    <row r="1" spans="1:4">
      <c r="A1" s="10" t="s">
        <v>62</v>
      </c>
      <c r="B1" s="11" t="s">
        <v>63</v>
      </c>
      <c r="C1" s="12"/>
      <c r="D1" s="12"/>
    </row>
    <row r="2" spans="1:4">
      <c r="A2" s="13" t="s">
        <v>69</v>
      </c>
      <c r="B2" s="14" t="s">
        <v>70</v>
      </c>
      <c r="C2" s="14" t="s">
        <v>70</v>
      </c>
      <c r="D2" s="14" t="s">
        <v>71</v>
      </c>
    </row>
    <row r="3" spans="1:4">
      <c r="A3" s="13" t="s">
        <v>72</v>
      </c>
      <c r="B3" s="14" t="s">
        <v>70</v>
      </c>
      <c r="C3" s="14" t="s">
        <v>70</v>
      </c>
      <c r="D3" s="14" t="s">
        <v>73</v>
      </c>
    </row>
    <row r="4" spans="1:4">
      <c r="A4" s="13" t="s">
        <v>74</v>
      </c>
      <c r="B4" s="14" t="s">
        <v>70</v>
      </c>
      <c r="C4" s="14" t="s">
        <v>70</v>
      </c>
      <c r="D4" s="14" t="s">
        <v>75</v>
      </c>
    </row>
    <row r="5" spans="1:4">
      <c r="A5" s="13" t="s">
        <v>76</v>
      </c>
      <c r="B5" s="14" t="s">
        <v>70</v>
      </c>
      <c r="C5" s="14" t="s">
        <v>70</v>
      </c>
      <c r="D5" s="14" t="s">
        <v>77</v>
      </c>
    </row>
    <row r="6" spans="1:4">
      <c r="A6" s="13" t="s">
        <v>78</v>
      </c>
      <c r="B6" s="14" t="s">
        <v>70</v>
      </c>
      <c r="C6" s="14" t="s">
        <v>70</v>
      </c>
      <c r="D6" s="14" t="s">
        <v>79</v>
      </c>
    </row>
    <row r="8" spans="1:4">
      <c r="A8" s="15" t="s">
        <v>80</v>
      </c>
    </row>
    <row r="9" spans="1:4">
      <c r="A9" s="16" t="s">
        <v>69</v>
      </c>
    </row>
    <row r="10" spans="1:4">
      <c r="A10" s="16" t="s">
        <v>72</v>
      </c>
    </row>
    <row r="11" spans="1:4">
      <c r="A11" s="16" t="s">
        <v>74</v>
      </c>
    </row>
    <row r="12" spans="1:4">
      <c r="A12" s="16" t="s">
        <v>76</v>
      </c>
    </row>
    <row r="13" spans="1:4">
      <c r="A13" s="16" t="s">
        <v>78</v>
      </c>
    </row>
    <row r="18" spans="1:2">
      <c r="A18" s="7" t="s">
        <v>8</v>
      </c>
    </row>
    <row r="19" spans="1:2">
      <c r="A19" t="s">
        <v>40</v>
      </c>
      <c r="B19" t="s">
        <v>61</v>
      </c>
    </row>
    <row r="20" spans="1:2">
      <c r="A20" t="s">
        <v>42</v>
      </c>
      <c r="B20" t="s">
        <v>61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9459-7087-421C-AE77-23DC254B80CB}">
  <dimension ref="A1:B12"/>
  <sheetViews>
    <sheetView zoomScaleNormal="100" workbookViewId="0">
      <selection activeCell="B2" sqref="B2:B6"/>
    </sheetView>
  </sheetViews>
  <sheetFormatPr defaultRowHeight="15"/>
  <cols>
    <col min="1" max="1" width="10.5703125" bestFit="1" customWidth="1"/>
    <col min="2" max="2" width="11.42578125" bestFit="1" customWidth="1"/>
  </cols>
  <sheetData>
    <row r="1" spans="1:2">
      <c r="A1" s="7" t="s">
        <v>81</v>
      </c>
      <c r="B1" s="7" t="s">
        <v>81</v>
      </c>
    </row>
    <row r="2" spans="1:2">
      <c r="A2">
        <v>212681056</v>
      </c>
      <c r="B2" s="17"/>
    </row>
    <row r="3" spans="1:2">
      <c r="A3">
        <v>173841131</v>
      </c>
      <c r="B3" s="17"/>
    </row>
    <row r="4" spans="1:2">
      <c r="A4">
        <v>631715255</v>
      </c>
      <c r="B4" s="17"/>
    </row>
    <row r="5" spans="1:2">
      <c r="A5">
        <v>267984412</v>
      </c>
      <c r="B5" s="17"/>
    </row>
    <row r="6" spans="1:2">
      <c r="A6">
        <v>301104556</v>
      </c>
      <c r="B6" s="17"/>
    </row>
    <row r="11" spans="1:2">
      <c r="A11" s="7" t="s">
        <v>8</v>
      </c>
    </row>
    <row r="12" spans="1:2">
      <c r="A12" t="s">
        <v>44</v>
      </c>
      <c r="B12" t="s">
        <v>82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B3FD-53A9-44E7-A653-6A2E883FEDF8}">
  <dimension ref="A1:C14"/>
  <sheetViews>
    <sheetView zoomScaleNormal="100" workbookViewId="0"/>
  </sheetViews>
  <sheetFormatPr defaultRowHeight="15"/>
  <cols>
    <col min="1" max="1" width="17.5703125" bestFit="1" customWidth="1"/>
  </cols>
  <sheetData>
    <row r="1" spans="1:3">
      <c r="A1" s="7" t="s">
        <v>83</v>
      </c>
      <c r="B1" s="7" t="s">
        <v>84</v>
      </c>
      <c r="C1" s="7" t="s">
        <v>85</v>
      </c>
    </row>
    <row r="2" spans="1:3">
      <c r="A2" t="s">
        <v>86</v>
      </c>
      <c r="B2" s="17"/>
      <c r="C2" s="17"/>
    </row>
    <row r="3" spans="1:3">
      <c r="A3" t="s">
        <v>87</v>
      </c>
      <c r="B3" s="17"/>
      <c r="C3" s="17"/>
    </row>
    <row r="4" spans="1:3">
      <c r="A4" t="s">
        <v>88</v>
      </c>
      <c r="B4" s="17"/>
      <c r="C4" s="17"/>
    </row>
    <row r="5" spans="1:3">
      <c r="A5" t="s">
        <v>89</v>
      </c>
      <c r="B5" s="17"/>
      <c r="C5" s="17"/>
    </row>
    <row r="6" spans="1:3">
      <c r="A6" t="s">
        <v>90</v>
      </c>
      <c r="B6" s="17"/>
      <c r="C6" s="17"/>
    </row>
    <row r="7" spans="1:3">
      <c r="A7" t="s">
        <v>91</v>
      </c>
      <c r="B7" s="17"/>
      <c r="C7" s="17"/>
    </row>
    <row r="8" spans="1:3">
      <c r="A8" t="s">
        <v>92</v>
      </c>
      <c r="B8" s="17"/>
      <c r="C8" s="17"/>
    </row>
    <row r="13" spans="1:3">
      <c r="A13" s="7" t="s">
        <v>8</v>
      </c>
    </row>
    <row r="14" spans="1:3">
      <c r="A14" t="s">
        <v>44</v>
      </c>
      <c r="B14" t="s">
        <v>82</v>
      </c>
    </row>
  </sheetData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DA24-4101-4B16-B55C-6866F2A0C9FE}">
  <dimension ref="A1:H20"/>
  <sheetViews>
    <sheetView zoomScaleNormal="100" workbookViewId="0">
      <selection activeCell="B13" sqref="B13:D14"/>
    </sheetView>
  </sheetViews>
  <sheetFormatPr defaultRowHeight="15"/>
  <cols>
    <col min="1" max="1" width="10.140625" bestFit="1" customWidth="1"/>
  </cols>
  <sheetData>
    <row r="1" spans="1:8">
      <c r="A1" s="18" t="s">
        <v>93</v>
      </c>
      <c r="B1" s="18" t="s">
        <v>94</v>
      </c>
      <c r="C1" s="18" t="s">
        <v>95</v>
      </c>
      <c r="D1" s="18" t="s">
        <v>96</v>
      </c>
      <c r="E1" s="18"/>
      <c r="F1" s="18"/>
      <c r="G1" s="18"/>
      <c r="H1" s="18"/>
    </row>
    <row r="2" spans="1:8">
      <c r="A2" s="18" t="s">
        <v>97</v>
      </c>
      <c r="B2">
        <v>327</v>
      </c>
      <c r="C2">
        <v>192</v>
      </c>
      <c r="D2">
        <v>397</v>
      </c>
    </row>
    <row r="3" spans="1:8">
      <c r="A3" s="18" t="s">
        <v>98</v>
      </c>
      <c r="B3">
        <v>466</v>
      </c>
      <c r="C3">
        <v>449</v>
      </c>
      <c r="D3">
        <v>370</v>
      </c>
    </row>
    <row r="4" spans="1:8">
      <c r="B4" s="19"/>
      <c r="C4" s="19"/>
      <c r="D4" s="19"/>
      <c r="E4" s="19"/>
      <c r="F4" s="19"/>
    </row>
    <row r="12" spans="1:8">
      <c r="A12" s="18" t="s">
        <v>93</v>
      </c>
      <c r="B12">
        <v>2020</v>
      </c>
      <c r="C12">
        <v>2021</v>
      </c>
      <c r="D12">
        <v>2022</v>
      </c>
    </row>
    <row r="13" spans="1:8">
      <c r="A13" s="18" t="s">
        <v>97</v>
      </c>
      <c r="B13">
        <f ca="1">RANDBETWEEN(100,500)</f>
        <v>133</v>
      </c>
    </row>
    <row r="14" spans="1:8">
      <c r="A14" s="18" t="s">
        <v>98</v>
      </c>
    </row>
    <row r="19" spans="1:2">
      <c r="A19" s="7" t="s">
        <v>8</v>
      </c>
    </row>
    <row r="20" spans="1:2">
      <c r="A20" t="s">
        <v>46</v>
      </c>
      <c r="B20" t="s">
        <v>99</v>
      </c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AAC6-7982-40F1-937E-9FE445AA35A0}">
  <dimension ref="A1:E27"/>
  <sheetViews>
    <sheetView zoomScaleNormal="100" workbookViewId="0">
      <selection activeCell="E3" sqref="E3"/>
    </sheetView>
  </sheetViews>
  <sheetFormatPr defaultRowHeight="15"/>
  <cols>
    <col min="1" max="1" width="8.7109375" customWidth="1"/>
    <col min="2" max="2" width="9.7109375" customWidth="1"/>
    <col min="3" max="3" width="10.85546875" customWidth="1"/>
    <col min="4" max="4" width="8.7109375" customWidth="1"/>
  </cols>
  <sheetData>
    <row r="1" spans="1:5">
      <c r="A1" s="7" t="s">
        <v>100</v>
      </c>
    </row>
    <row r="2" spans="1:5">
      <c r="A2" s="7"/>
    </row>
    <row r="3" spans="1:5">
      <c r="A3" s="6" t="s">
        <v>101</v>
      </c>
      <c r="B3" s="6" t="s">
        <v>94</v>
      </c>
      <c r="C3" s="6" t="s">
        <v>95</v>
      </c>
      <c r="D3" s="6" t="s">
        <v>96</v>
      </c>
      <c r="E3" s="6"/>
    </row>
    <row r="4" spans="1:5">
      <c r="A4" s="6" t="s">
        <v>97</v>
      </c>
      <c r="B4">
        <v>327</v>
      </c>
      <c r="C4">
        <v>192</v>
      </c>
      <c r="D4">
        <v>397</v>
      </c>
    </row>
    <row r="5" spans="1:5">
      <c r="A5" s="6" t="s">
        <v>98</v>
      </c>
      <c r="B5">
        <v>466</v>
      </c>
      <c r="C5">
        <v>449</v>
      </c>
      <c r="D5">
        <v>370</v>
      </c>
    </row>
    <row r="14" spans="1:5">
      <c r="A14" s="7" t="s">
        <v>102</v>
      </c>
    </row>
    <row r="15" spans="1:5">
      <c r="A15" s="7"/>
    </row>
    <row r="16" spans="1:5">
      <c r="A16" s="6" t="s">
        <v>101</v>
      </c>
      <c r="B16" s="6" t="s">
        <v>94</v>
      </c>
      <c r="C16" s="6" t="s">
        <v>95</v>
      </c>
      <c r="D16" s="6" t="s">
        <v>96</v>
      </c>
    </row>
    <row r="17" spans="1:4">
      <c r="A17" s="6" t="s">
        <v>97</v>
      </c>
      <c r="B17">
        <v>327</v>
      </c>
      <c r="C17">
        <v>192</v>
      </c>
      <c r="D17">
        <v>397</v>
      </c>
    </row>
    <row r="18" spans="1:4">
      <c r="A18" s="6" t="s">
        <v>98</v>
      </c>
      <c r="B18">
        <v>466</v>
      </c>
      <c r="C18">
        <v>449</v>
      </c>
      <c r="D18">
        <v>370</v>
      </c>
    </row>
    <row r="21" spans="1:4" ht="18.75">
      <c r="A21" s="20"/>
      <c r="B21" s="20"/>
      <c r="C21" s="20"/>
    </row>
    <row r="26" spans="1:4">
      <c r="A26" s="7" t="s">
        <v>8</v>
      </c>
    </row>
    <row r="27" spans="1:4">
      <c r="A27" t="s">
        <v>47</v>
      </c>
      <c r="B27" t="s">
        <v>103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Ringstrom</dc:creator>
  <cp:keywords/>
  <dc:description/>
  <cp:lastModifiedBy>David Ringstrom</cp:lastModifiedBy>
  <cp:revision/>
  <dcterms:created xsi:type="dcterms:W3CDTF">2021-09-17T18:26:39Z</dcterms:created>
  <dcterms:modified xsi:type="dcterms:W3CDTF">2022-02-08T18:24:00Z</dcterms:modified>
  <cp:category/>
  <cp:contentStatus/>
</cp:coreProperties>
</file>